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RENAULT - srediti\2016\07\"/>
    </mc:Choice>
  </mc:AlternateContent>
  <xr:revisionPtr revIDLastSave="0" documentId="13_ncr:1_{756E26FC-B140-40F9-A83B-8E3EC6211C33}" xr6:coauthVersionLast="44" xr6:coauthVersionMax="44" xr10:uidLastSave="{00000000-0000-0000-0000-000000000000}"/>
  <bookViews>
    <workbookView xWindow="660" yWindow="0" windowWidth="26850" windowHeight="13995" activeTab="2" xr2:uid="{00000000-000D-0000-FFFF-FFFF00000000}"/>
  </bookViews>
  <sheets>
    <sheet name="Captur Outdoor &amp; Iconic" sheetId="3" r:id="rId1"/>
    <sheet name="Clio &amp; Grandtour" sheetId="4" r:id="rId2"/>
    <sheet name="Novi Megane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_1" localSheetId="1">[1]OPT!#REF!</definedName>
    <definedName name="C_1">#REF!</definedName>
    <definedName name="C_2" localSheetId="1">[1]OPT!#REF!</definedName>
    <definedName name="C_2">#REF!</definedName>
    <definedName name="C_3" localSheetId="1">[1]OPT!#REF!</definedName>
    <definedName name="C_3">#REF!</definedName>
    <definedName name="C_4" localSheetId="1">[1]OPT!#REF!</definedName>
    <definedName name="C_4">#REF!</definedName>
    <definedName name="C_5" localSheetId="1">[1]OPT!#REF!</definedName>
    <definedName name="C_5">#REF!</definedName>
    <definedName name="COUNTRY" localSheetId="1">'Clio &amp; Grandtour'!#REF!</definedName>
    <definedName name="COUNTRY">'Captur Outdoor &amp; Iconic'!#REF!</definedName>
    <definedName name="DIZ_CRO_COD" localSheetId="1">[1]DIZ!#REF!</definedName>
    <definedName name="DIZ_CRO_COD">[2]DIZ!$G:$G</definedName>
    <definedName name="DIZ_LIB_FS" localSheetId="1">[1]DIZ!#REF!</definedName>
    <definedName name="DIZ_LIB_FS">[2]DIZ!$M:$M</definedName>
    <definedName name="DIZ_LIB_HR" localSheetId="1">[1]DIZ!#REF!</definedName>
    <definedName name="DIZ_LIB_HR">[2]DIZ!$L:$L</definedName>
    <definedName name="DIZ_LIB_SL" localSheetId="1">[1]DIZ!#REF!</definedName>
    <definedName name="DIZ_LIB_SL">[2]DIZ!$K:$K</definedName>
    <definedName name="DIZ_LINKI">[1]DIZ!#REF!</definedName>
    <definedName name="DIZ_SLO_COD" localSheetId="1">[1]DIZ!#REF!</definedName>
    <definedName name="DIZ_SLO_COD">[2]DIZ!$D:$D</definedName>
    <definedName name="EQP_FS_D">[2]EQP!$I:$I</definedName>
    <definedName name="EQP_FS_L">[2]EQP!$H:$H</definedName>
    <definedName name="EQP_HR_D">[2]EQP!$F:$F</definedName>
    <definedName name="EQP_HR_L">[2]EQP!$E:$E</definedName>
    <definedName name="EQP_SL_D">[2]EQP!$C:$C</definedName>
    <definedName name="EQP_SL_L">[2]EQP!$B:$B</definedName>
    <definedName name="EQP_Stran1">#REF!</definedName>
    <definedName name="EQP_Stran2">#REF!</definedName>
    <definedName name="FS_HTC" localSheetId="1">'Clio &amp; Grandtour'!#REF!</definedName>
    <definedName name="FS_HTC">'Captur Outdoor &amp; Iconic'!#REF!</definedName>
    <definedName name="FS_TTC" localSheetId="1">'Clio &amp; Grandtour'!#REF!</definedName>
    <definedName name="FS_TTC">'Captur Outdoor &amp; Iconic'!#REF!</definedName>
    <definedName name="HTML1_1" hidden="1">"[NE.xls]B_L_K.!$A$1:$J$23"</definedName>
    <definedName name="HTML1_10" hidden="1">"serge.prioleau@renault.com"</definedName>
    <definedName name="HTML1_11" hidden="1">1</definedName>
    <definedName name="HTML1_12" hidden="1">"C:\INFO_PRO_MEGII\teintes1.htm"</definedName>
    <definedName name="HTML1_2" hidden="1">1</definedName>
    <definedName name="HTML1_3" hidden="1">"Teintges et Selleries Novelle Mégane"</definedName>
    <definedName name="HTML1_4" hidden="1">"B_L_K."</definedName>
    <definedName name="HTML1_5" hidden="1">""</definedName>
    <definedName name="HTML1_6" hidden="1">-4146</definedName>
    <definedName name="HTML1_7" hidden="1">-4146</definedName>
    <definedName name="HTML1_8" hidden="1">"30/10/98"</definedName>
    <definedName name="HTML1_9" hidden="1">"Serge PRIOLEAU"</definedName>
    <definedName name="HTML2_1" hidden="1">"'[NE.xls]J64-ph2-4x2'!$A$3:$M$28"</definedName>
    <definedName name="HTML2_10" hidden="1">""</definedName>
    <definedName name="HTML2_11" hidden="1">1</definedName>
    <definedName name="HTML2_12" hidden="1">"C:\WINDOWS\Bureau\J64.htm"</definedName>
    <definedName name="HTML2_2" hidden="1">1</definedName>
    <definedName name="HTML2_3" hidden="1">"NE"</definedName>
    <definedName name="HTML2_4" hidden="1">"J64-ph2-4x2"</definedName>
    <definedName name="HTML2_5" hidden="1">""</definedName>
    <definedName name="HTML2_6" hidden="1">-4146</definedName>
    <definedName name="HTML2_7" hidden="1">-4146</definedName>
    <definedName name="HTML2_8" hidden="1">"02/11/98"</definedName>
    <definedName name="HTML2_9" hidden="1">"RENAULT"</definedName>
    <definedName name="HTML3_1" hidden="1">"'[TEINTES ET SELLERIES.xls]B_L_K.'!$A$1:$L$23"</definedName>
    <definedName name="HTML3_10" hidden="1">""</definedName>
    <definedName name="HTML3_11" hidden="1">1</definedName>
    <definedName name="HTML3_12" hidden="1">"C:\INFO_PRO_MEGII\dossier Info Pro MégII\Dossier final\Caractéritiques\Teintes&amp;Selleries\BLK.htm"</definedName>
    <definedName name="HTML3_2" hidden="1">1</definedName>
    <definedName name="HTML3_3" hidden="1">"TEINTES ET SELLERIES"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"'[TEINTES ET SELLERIES.xls]D_E.'!$A$1:$M$21"</definedName>
    <definedName name="HTML4_10" hidden="1">""</definedName>
    <definedName name="HTML4_11" hidden="1">1</definedName>
    <definedName name="HTML4_12" hidden="1">"C:\INFO_PRO_MEGII\dossier Info Pro MégII\Dossier final\Caractéritiques\Teintes&amp;Selleries\D_E.htm"</definedName>
    <definedName name="HTML4_2" hidden="1">1</definedName>
    <definedName name="HTML4_3" hidden="1">"TEINTES ET SELLERIES"</definedName>
    <definedName name="HTML4_4" hidden="1">"D_E."</definedName>
    <definedName name="HTML4_5" hidden="1">""</definedName>
    <definedName name="HTML4_6" hidden="1">-4146</definedName>
    <definedName name="HTML4_7" hidden="1">-4146</definedName>
    <definedName name="HTML4_8" hidden="1">"03/11/98"</definedName>
    <definedName name="HTML4_9" hidden="1">"RENAULT"</definedName>
    <definedName name="HTML5_1" hidden="1">"'[TEINTES ET SELLERIES.xls]J64-ph2'!$A$1:$P$30"</definedName>
    <definedName name="HTML5_10" hidden="1">""</definedName>
    <definedName name="HTML5_11" hidden="1">1</definedName>
    <definedName name="HTML5_12" hidden="1">"C:\INFO_PRO_MEGII\dossier Info Pro MégII\Dossier final\Caractéritiques\Teintes&amp;Selleries\J64.htm"</definedName>
    <definedName name="HTML5_2" hidden="1">1</definedName>
    <definedName name="HTML5_3" hidden="1">"TEINTES ET SELLERIES"</definedName>
    <definedName name="HTML5_4" hidden="1">"J64-ph2"</definedName>
    <definedName name="HTML5_5" hidden="1">""</definedName>
    <definedName name="HTML5_6" hidden="1">-4146</definedName>
    <definedName name="HTML5_7" hidden="1">-4146</definedName>
    <definedName name="HTML5_8" hidden="1">"03/11/98"</definedName>
    <definedName name="HTML5_9" hidden="1">"RENAULT"</definedName>
    <definedName name="HTMLCount" hidden="1">5</definedName>
    <definedName name="KODE" localSheetId="1">[3]COD!$A:$C</definedName>
    <definedName name="KODE">[4]COD!$A:$C</definedName>
    <definedName name="LINK_VER_SLO" localSheetId="1">#REF!</definedName>
    <definedName name="LINK_VER_SLO">#REF!</definedName>
    <definedName name="O_1" localSheetId="1">[1]OPT!#REF!</definedName>
    <definedName name="O_1">#REF!</definedName>
    <definedName name="O_2" localSheetId="1">[1]OPT!#REF!</definedName>
    <definedName name="O_2">#REF!</definedName>
    <definedName name="O_3" localSheetId="1">[1]OPT!#REF!</definedName>
    <definedName name="O_3">#REF!</definedName>
    <definedName name="O_4" localSheetId="1">[1]OPT!#REF!</definedName>
    <definedName name="O_4">#REF!</definedName>
    <definedName name="O_5" localSheetId="1">[1]OPT!#REF!</definedName>
    <definedName name="O_5">#REF!</definedName>
    <definedName name="O_6" localSheetId="1">[1]OPT!#REF!</definedName>
    <definedName name="O_6">#REF!</definedName>
    <definedName name="O_BO" localSheetId="1">[1]OPT!#REF!</definedName>
    <definedName name="O_BO">#REF!</definedName>
    <definedName name="O_CG" localSheetId="1">[1]OPT!#REF!</definedName>
    <definedName name="O_CG">#REF!</definedName>
    <definedName name="O_COD_SL" localSheetId="1">[1]OPT!#REF!</definedName>
    <definedName name="O_COD_SL">#REF!</definedName>
    <definedName name="O_FS" localSheetId="1">[1]OPT!#REF!</definedName>
    <definedName name="O_FS">#REF!</definedName>
    <definedName name="O_HR" localSheetId="1">[1]OPT!#REF!</definedName>
    <definedName name="O_HR">#REF!</definedName>
    <definedName name="O_IZBOR">#REF!</definedName>
    <definedName name="O_MA" localSheetId="1">[1]OPT!#REF!</definedName>
    <definedName name="O_MA">#REF!</definedName>
    <definedName name="O_SL" localSheetId="1">[1]OPT!#REF!</definedName>
    <definedName name="O_SL">#REF!</definedName>
    <definedName name="ODN_AD" localSheetId="1">[1]OPT!#REF!</definedName>
    <definedName name="ODN_AD">#REF!</definedName>
    <definedName name="ODN_FS" localSheetId="1">[1]OPT!#REF!</definedName>
    <definedName name="ODN_FS">#REF!</definedName>
    <definedName name="ODN_HR" localSheetId="1">[1]OPT!#REF!</definedName>
    <definedName name="ODN_HR">#REF!</definedName>
    <definedName name="ODN_SL" localSheetId="1">[1]OPT!#REF!</definedName>
    <definedName name="ODN_SL">#REF!</definedName>
    <definedName name="OLB_FS" localSheetId="1">[1]OPT!#REF!</definedName>
    <definedName name="OLB_FS">#REF!</definedName>
    <definedName name="OLB_FS_P2">[1]PER!#REF!</definedName>
    <definedName name="OLB_FS_P3">[1]PER!#REF!</definedName>
    <definedName name="OLB_FS_P4">[1]PER!#REF!</definedName>
    <definedName name="OLB_FS_P5">[1]PER!#REF!</definedName>
    <definedName name="OLB_HR" localSheetId="1">[1]OPT!#REF!</definedName>
    <definedName name="OLB_HR">#REF!</definedName>
    <definedName name="OLB_HR_P2">[1]PER!#REF!</definedName>
    <definedName name="OLB_HR_P3">[1]PER!#REF!</definedName>
    <definedName name="OLB_HR_P4">[1]PER!#REF!</definedName>
    <definedName name="OLB_HR_P5">[1]PER!#REF!</definedName>
    <definedName name="OLB_SL" localSheetId="1">[1]OPT!#REF!</definedName>
    <definedName name="OLB_SL">#REF!</definedName>
    <definedName name="OLB_SL_P2">[1]PER!#REF!</definedName>
    <definedName name="OLB_SL_P3">[1]PER!#REF!</definedName>
    <definedName name="OLB_SL_P4">[1]PER!#REF!</definedName>
    <definedName name="OLB_SL_P5">[1]PER!#REF!</definedName>
    <definedName name="OPT_Stran1">#REF!</definedName>
    <definedName name="P_CO2" localSheetId="0">'Captur Outdoor &amp; Iconic'!#REF!</definedName>
    <definedName name="P_VRE" localSheetId="0">'Captur Outdoor &amp; Iconic'!#REF!</definedName>
    <definedName name="PA_OPT">#REF!</definedName>
    <definedName name="PA_VER_COD" localSheetId="1">#REF!</definedName>
    <definedName name="PA_VER_COD">#REF!</definedName>
    <definedName name="PA_VER_SLO" localSheetId="1">#REF!</definedName>
    <definedName name="PA_VER_SLO">#REF!</definedName>
    <definedName name="PER_LINKI">[1]PER!#REF!</definedName>
    <definedName name="_xlnm.Print_Area" localSheetId="0">'Captur Outdoor &amp; Iconic'!$A$1:$G$54</definedName>
    <definedName name="_xlnm.Print_Area" localSheetId="1">'Clio &amp; Grandtour'!$A$1:$G$60</definedName>
    <definedName name="_xlnm.Print_Area" localSheetId="2">'Novi Megane'!$Q$1:$W$49</definedName>
    <definedName name="_xlnm.Print_Area">'[7]Croisements (Ai - Ej - Mk) X85'!$A$2:$IV$34</definedName>
    <definedName name="TF_Stran1">#REF!</definedName>
    <definedName name="V_BO" localSheetId="0">'Captur Outdoor &amp; Iconic'!#REF!</definedName>
    <definedName name="V_BO" localSheetId="1">'Clio &amp; Grandtour'!#REF!</definedName>
    <definedName name="V_BO_F" localSheetId="1">'Clio &amp; Grandtour'!#REF!</definedName>
    <definedName name="V_BO_F">'Captur Outdoor &amp; Iconic'!#REF!</definedName>
    <definedName name="V_CG" localSheetId="0">'Captur Outdoor &amp; Iconic'!#REF!</definedName>
    <definedName name="V_CG" localSheetId="1">'Clio &amp; Grandtour'!#REF!</definedName>
    <definedName name="V_CG_F" localSheetId="1">'Clio &amp; Grandtour'!#REF!</definedName>
    <definedName name="V_CG_F">'Captur Outdoor &amp; Iconic'!#REF!</definedName>
    <definedName name="V_CO" localSheetId="0">'Captur Outdoor &amp; Iconic'!#REF!</definedName>
    <definedName name="V_CO" localSheetId="1">'Clio &amp; Grandtour'!#REF!</definedName>
    <definedName name="V_COD" localSheetId="0">'Captur Outdoor &amp; Iconic'!#REF!</definedName>
    <definedName name="V_COD" localSheetId="1">'Clio &amp; Grandtour'!#REF!</definedName>
    <definedName name="V_FS_HT" localSheetId="1">'Clio &amp; Grandtour'!#REF!</definedName>
    <definedName name="V_FS_HT">'Captur Outdoor &amp; Iconic'!#REF!</definedName>
    <definedName name="V_FS_HTC" localSheetId="1">'Clio &amp; Grandtour'!#REF!</definedName>
    <definedName name="V_FS_HTC">'Captur Outdoor &amp; Iconic'!#REF!</definedName>
    <definedName name="V_FS_PHTSTE" localSheetId="0">'Captur Outdoor &amp; Iconic'!#REF!</definedName>
    <definedName name="V_FS_PHTSTE" localSheetId="1">'Clio &amp; Grandtour'!#REF!</definedName>
    <definedName name="V_FS_PVCEUR" localSheetId="0">'Captur Outdoor &amp; Iconic'!#REF!</definedName>
    <definedName name="V_FS_PVCEUR" localSheetId="1">'Clio &amp; Grandtour'!#REF!</definedName>
    <definedName name="V_FS_TRPTCE" localSheetId="0">'Captur Outdoor &amp; Iconic'!#REF!</definedName>
    <definedName name="V_FS_TRPTCE" localSheetId="1">'Clio &amp; Grandtour'!#REF!</definedName>
    <definedName name="V_FS_TTC" localSheetId="1">'Clio &amp; Grandtour'!#REF!</definedName>
    <definedName name="V_FS_TTC">'Captur Outdoor &amp; Iconic'!#REF!</definedName>
    <definedName name="V_HR" localSheetId="0">'Captur Outdoor &amp; Iconic'!#REF!</definedName>
    <definedName name="V_HR" localSheetId="1">'Clio &amp; Grandtour'!#REF!</definedName>
    <definedName name="V_HR_CO">'Novi Megane'!$G:$G</definedName>
    <definedName name="V_HR_COD">'Novi Megane'!$D:$D</definedName>
    <definedName name="V_HR_F" localSheetId="1">'Clio &amp; Grandtour'!#REF!</definedName>
    <definedName name="V_HR_F">'Captur Outdoor &amp; Iconic'!#REF!</definedName>
    <definedName name="V_HR_KW">'Novi Megane'!$F:$F</definedName>
    <definedName name="V_HR_LIB">'Novi Megane'!$E:$E</definedName>
    <definedName name="V_HR_POP">'Novi Megane'!$M:$M</definedName>
    <definedName name="V_HR_PVCTTC">'Novi Megane'!$H:$H</definedName>
    <definedName name="V_HR_TRO">'Novi Megane'!$L:$L</definedName>
    <definedName name="V_HR_TTC" localSheetId="1">'Clio &amp; Grandtour'!#REF!</definedName>
    <definedName name="V_HR_TTC">'Captur Outdoor &amp; Iconic'!#REF!</definedName>
    <definedName name="V_HR_TTC_F" localSheetId="1">'Clio &amp; Grandtour'!#REF!</definedName>
    <definedName name="V_HR_TTC_F">'Captur Outdoor &amp; Iconic'!#REF!</definedName>
    <definedName name="V_KW" localSheetId="0">'Captur Outdoor &amp; Iconic'!#REF!</definedName>
    <definedName name="V_KW" localSheetId="1">'Clio &amp; Grandtour'!#REF!</definedName>
    <definedName name="V_LIB" localSheetId="0">'Captur Outdoor &amp; Iconic'!#REF!</definedName>
    <definedName name="V_LIB" localSheetId="1">'Clio &amp; Grandtour'!#REF!</definedName>
    <definedName name="V_LIB">[8]V_link!$C$1:$C$65536</definedName>
    <definedName name="V_MA" localSheetId="0">'Captur Outdoor &amp; Iconic'!#REF!</definedName>
    <definedName name="V_MA" localSheetId="1">'Clio &amp; Grandtour'!#REF!</definedName>
    <definedName name="V_MA_F" localSheetId="1">'Clio &amp; Grandtour'!#REF!</definedName>
    <definedName name="V_MA_F">'Captur Outdoor &amp; Iconic'!#REF!</definedName>
    <definedName name="V_SL">'Captur Outdoor &amp; Iconic'!#REF!</definedName>
    <definedName name="V_SL_MPC">'Captur Outdoor &amp; Iconic'!#REF!</definedName>
    <definedName name="V_TRO" localSheetId="0">'Captur Outdoor &amp; Iconic'!#REF!</definedName>
    <definedName name="V_TRO" localSheetId="1">'Clio &amp; Grandtour'!#REF!</definedName>
    <definedName name="V_TRO_F" localSheetId="1">'Clio &amp; Grandtour'!#REF!</definedName>
    <definedName name="V_TRO_F">'Captur Outdoor &amp; Iconic'!#REF!</definedName>
    <definedName name="VER_ADX" localSheetId="1">'Clio &amp; Grandtour'!#REF!</definedName>
    <definedName name="VER_ADX">'Captur Outdoor &amp; Iconic'!#REF!</definedName>
    <definedName name="VER_COD" localSheetId="1">#REF!</definedName>
    <definedName name="VER_COD">#REF!</definedName>
    <definedName name="VER_HRFS" localSheetId="1">'Clio &amp; Grandtour'!$A:$G</definedName>
    <definedName name="VER_HRFS">'Captur Outdoor &amp; Iconic'!$A:$G</definedName>
    <definedName name="VER_LINK" localSheetId="1">'Clio &amp; Grandtour'!#REF!</definedName>
    <definedName name="VER_LINK">'Captur Outdoor &amp; Iconic'!#REF!</definedName>
    <definedName name="VER_SLO">#REF!</definedName>
    <definedName name="VER_Stran1" localSheetId="1">#REF!</definedName>
    <definedName name="VER_Stran1">#REF!</definedName>
    <definedName name="VERV" localSheetId="1">'Clio &amp; Grandtour'!#REF!</definedName>
    <definedName name="VERV">'Captur Outdoor &amp; Iconic'!#REF!</definedName>
    <definedName name="VP_ADX" localSheetId="1">'Clio &amp; Grandtour'!#REF!</definedName>
    <definedName name="VP_ADX">'Captur Outdoor &amp; Iconic'!#REF!</definedName>
    <definedName name="VP_HRFS" localSheetId="1">'Clio &amp; Grandtour'!$A$1:$G$60</definedName>
    <definedName name="VP_HRFS">'Captur Outdoor &amp; Iconic'!$A$1:$G$54</definedName>
    <definedName name="VRSTICA" localSheetId="1">[1]OPT!#REF!</definedName>
    <definedName name="VRSTIC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1" i="5" l="1"/>
  <c r="Q31" i="5"/>
  <c r="Q30" i="5"/>
  <c r="T28" i="5"/>
  <c r="S28" i="5"/>
  <c r="R28" i="5"/>
  <c r="Q28" i="5"/>
  <c r="I28" i="5"/>
  <c r="H28" i="5"/>
  <c r="T27" i="5"/>
  <c r="S27" i="5"/>
  <c r="R27" i="5"/>
  <c r="Q27" i="5"/>
  <c r="I27" i="5"/>
  <c r="H27" i="5"/>
  <c r="U27" i="5" s="1"/>
  <c r="T26" i="5"/>
  <c r="S26" i="5"/>
  <c r="R26" i="5"/>
  <c r="Q26" i="5"/>
  <c r="I26" i="5"/>
  <c r="H26" i="5"/>
  <c r="U26" i="5" s="1"/>
  <c r="U25" i="5"/>
  <c r="T25" i="5"/>
  <c r="S25" i="5"/>
  <c r="R25" i="5"/>
  <c r="Q25" i="5"/>
  <c r="J25" i="5"/>
  <c r="K25" i="5" s="1"/>
  <c r="I25" i="5"/>
  <c r="H25" i="5"/>
  <c r="U24" i="5"/>
  <c r="T24" i="5"/>
  <c r="S24" i="5"/>
  <c r="R24" i="5"/>
  <c r="Q24" i="5"/>
  <c r="J24" i="5"/>
  <c r="I24" i="5"/>
  <c r="K24" i="5" s="1"/>
  <c r="H24" i="5"/>
  <c r="L24" i="5" s="1"/>
  <c r="N24" i="5" s="1"/>
  <c r="T23" i="5"/>
  <c r="S23" i="5"/>
  <c r="R23" i="5"/>
  <c r="Q23" i="5"/>
  <c r="I23" i="5"/>
  <c r="H23" i="5"/>
  <c r="T22" i="5"/>
  <c r="S22" i="5"/>
  <c r="R22" i="5"/>
  <c r="Q22" i="5"/>
  <c r="I22" i="5"/>
  <c r="H22" i="5"/>
  <c r="U22" i="5" s="1"/>
  <c r="U21" i="5"/>
  <c r="T21" i="5"/>
  <c r="S21" i="5"/>
  <c r="R21" i="5"/>
  <c r="Q21" i="5"/>
  <c r="J21" i="5"/>
  <c r="K21" i="5" s="1"/>
  <c r="I21" i="5"/>
  <c r="H21" i="5"/>
  <c r="U20" i="5"/>
  <c r="T20" i="5"/>
  <c r="S20" i="5"/>
  <c r="R20" i="5"/>
  <c r="Q20" i="5"/>
  <c r="J20" i="5"/>
  <c r="I20" i="5"/>
  <c r="K20" i="5" s="1"/>
  <c r="H20" i="5"/>
  <c r="L20" i="5" s="1"/>
  <c r="N20" i="5" s="1"/>
  <c r="T19" i="5"/>
  <c r="S19" i="5"/>
  <c r="R19" i="5"/>
  <c r="Q19" i="5"/>
  <c r="I19" i="5"/>
  <c r="H19" i="5"/>
  <c r="T18" i="5"/>
  <c r="S18" i="5"/>
  <c r="R18" i="5"/>
  <c r="Q18" i="5"/>
  <c r="I18" i="5"/>
  <c r="H18" i="5"/>
  <c r="U18" i="5" s="1"/>
  <c r="U17" i="5"/>
  <c r="T17" i="5"/>
  <c r="S17" i="5"/>
  <c r="R17" i="5"/>
  <c r="Q17" i="5"/>
  <c r="J17" i="5"/>
  <c r="K17" i="5" s="1"/>
  <c r="I17" i="5"/>
  <c r="H17" i="5"/>
  <c r="Q16" i="5"/>
  <c r="J16" i="5"/>
  <c r="I16" i="5"/>
  <c r="K16" i="5" s="1"/>
  <c r="H16" i="5"/>
  <c r="L16" i="5" s="1"/>
  <c r="N16" i="5" s="1"/>
  <c r="I15" i="5"/>
  <c r="H15" i="5"/>
  <c r="J15" i="5" s="1"/>
  <c r="K15" i="5" s="1"/>
  <c r="U14" i="5"/>
  <c r="T14" i="5"/>
  <c r="S14" i="5"/>
  <c r="R14" i="5"/>
  <c r="Q14" i="5"/>
  <c r="J14" i="5"/>
  <c r="K14" i="5" s="1"/>
  <c r="I14" i="5"/>
  <c r="H14" i="5"/>
  <c r="U13" i="5"/>
  <c r="T13" i="5"/>
  <c r="S13" i="5"/>
  <c r="R13" i="5"/>
  <c r="Q13" i="5"/>
  <c r="J13" i="5"/>
  <c r="I13" i="5"/>
  <c r="K13" i="5" s="1"/>
  <c r="H13" i="5"/>
  <c r="T12" i="5"/>
  <c r="S12" i="5"/>
  <c r="R12" i="5"/>
  <c r="Q12" i="5"/>
  <c r="I12" i="5"/>
  <c r="H12" i="5"/>
  <c r="U12" i="5" s="1"/>
  <c r="T11" i="5"/>
  <c r="S11" i="5"/>
  <c r="R11" i="5"/>
  <c r="Q11" i="5"/>
  <c r="I11" i="5"/>
  <c r="H11" i="5"/>
  <c r="U11" i="5" s="1"/>
  <c r="U10" i="5"/>
  <c r="T10" i="5"/>
  <c r="S10" i="5"/>
  <c r="R10" i="5"/>
  <c r="Q10" i="5"/>
  <c r="J10" i="5"/>
  <c r="K10" i="5" s="1"/>
  <c r="I10" i="5"/>
  <c r="H10" i="5"/>
  <c r="U9" i="5"/>
  <c r="T9" i="5"/>
  <c r="S9" i="5"/>
  <c r="R9" i="5"/>
  <c r="Q9" i="5"/>
  <c r="J9" i="5"/>
  <c r="I9" i="5"/>
  <c r="K9" i="5" s="1"/>
  <c r="H9" i="5"/>
  <c r="S8" i="5"/>
  <c r="R8" i="5"/>
  <c r="Q8" i="5"/>
  <c r="I8" i="5"/>
  <c r="H8" i="5"/>
  <c r="J8" i="5" s="1"/>
  <c r="K8" i="5" s="1"/>
  <c r="U7" i="5"/>
  <c r="T7" i="5"/>
  <c r="S7" i="5"/>
  <c r="R7" i="5"/>
  <c r="Q7" i="5"/>
  <c r="J7" i="5"/>
  <c r="K7" i="5" s="1"/>
  <c r="I7" i="5"/>
  <c r="H7" i="5"/>
  <c r="U6" i="5"/>
  <c r="T6" i="5"/>
  <c r="S6" i="5"/>
  <c r="R6" i="5"/>
  <c r="Q6" i="5"/>
  <c r="J6" i="5"/>
  <c r="I6" i="5"/>
  <c r="K6" i="5" s="1"/>
  <c r="H6" i="5"/>
  <c r="L6" i="5" s="1"/>
  <c r="N6" i="5" s="1"/>
  <c r="Q5" i="5"/>
  <c r="N17" i="5" l="1"/>
  <c r="N7" i="5"/>
  <c r="L9" i="5"/>
  <c r="N9" i="5" s="1"/>
  <c r="N10" i="5"/>
  <c r="L13" i="5"/>
  <c r="N13" i="5" s="1"/>
  <c r="L8" i="5"/>
  <c r="L15" i="5"/>
  <c r="N15" i="5" s="1"/>
  <c r="J28" i="5"/>
  <c r="K28" i="5" s="1"/>
  <c r="L28" i="5" s="1"/>
  <c r="N28" i="5" s="1"/>
  <c r="U28" i="5"/>
  <c r="L7" i="5"/>
  <c r="N8" i="5"/>
  <c r="U8" i="5"/>
  <c r="L10" i="5"/>
  <c r="J12" i="5"/>
  <c r="K12" i="5" s="1"/>
  <c r="L12" i="5" s="1"/>
  <c r="N12" i="5" s="1"/>
  <c r="L14" i="5"/>
  <c r="N14" i="5" s="1"/>
  <c r="L17" i="5"/>
  <c r="J19" i="5"/>
  <c r="K19" i="5" s="1"/>
  <c r="L19" i="5" s="1"/>
  <c r="N19" i="5" s="1"/>
  <c r="U19" i="5"/>
  <c r="L21" i="5"/>
  <c r="N21" i="5" s="1"/>
  <c r="J23" i="5"/>
  <c r="K23" i="5" s="1"/>
  <c r="L23" i="5" s="1"/>
  <c r="N23" i="5" s="1"/>
  <c r="U23" i="5"/>
  <c r="L25" i="5"/>
  <c r="N25" i="5" s="1"/>
  <c r="J27" i="5"/>
  <c r="K27" i="5" s="1"/>
  <c r="L27" i="5" s="1"/>
  <c r="N27" i="5" s="1"/>
  <c r="J11" i="5"/>
  <c r="K11" i="5" s="1"/>
  <c r="L11" i="5" s="1"/>
  <c r="N11" i="5" s="1"/>
  <c r="J18" i="5"/>
  <c r="K18" i="5" s="1"/>
  <c r="L18" i="5" s="1"/>
  <c r="N18" i="5" s="1"/>
  <c r="J22" i="5"/>
  <c r="K22" i="5" s="1"/>
  <c r="L22" i="5" s="1"/>
  <c r="N22" i="5" s="1"/>
  <c r="J26" i="5"/>
  <c r="K26" i="5" s="1"/>
  <c r="L26" i="5" s="1"/>
  <c r="N26" i="5" s="1"/>
</calcChain>
</file>

<file path=xl/sharedStrings.xml><?xml version="1.0" encoding="utf-8"?>
<sst xmlns="http://schemas.openxmlformats.org/spreadsheetml/2006/main" count="371" uniqueCount="213">
  <si>
    <t>I3D M1 M</t>
  </si>
  <si>
    <t>Outdoor Energy TCe 90</t>
  </si>
  <si>
    <t>I3D AU M6</t>
  </si>
  <si>
    <t>Outdoor Energy TCe 120</t>
  </si>
  <si>
    <t>I3D AU A</t>
  </si>
  <si>
    <t>Outdoor Energy TCe 120 EDC</t>
  </si>
  <si>
    <t>I3D AJ M</t>
  </si>
  <si>
    <t>Outdoor Energy dCi 90</t>
  </si>
  <si>
    <t>I3D AJ A</t>
  </si>
  <si>
    <t>Outdoor Energy dCi 90 EDC</t>
  </si>
  <si>
    <t>I3D MR M6</t>
  </si>
  <si>
    <t>Outdoor Energy dCi 110</t>
  </si>
  <si>
    <t>BA2 M1 M</t>
  </si>
  <si>
    <t>Iconic Energy TCe 90</t>
  </si>
  <si>
    <t>BA2 AU M6</t>
  </si>
  <si>
    <t>Iconic Energy TCe 120</t>
  </si>
  <si>
    <t>BA2 AU A</t>
  </si>
  <si>
    <t>Iconic Energy TCe 120 EDC</t>
  </si>
  <si>
    <t>BA2 AJ M</t>
  </si>
  <si>
    <t>Iconic Energy dCi 90</t>
  </si>
  <si>
    <t>BA2 AJ A</t>
  </si>
  <si>
    <t>Iconic Energy dCi 90 EDC</t>
  </si>
  <si>
    <t>BA2 MR M6</t>
  </si>
  <si>
    <t>Iconic Energy dCi 110</t>
  </si>
  <si>
    <t>66 (90)</t>
  </si>
  <si>
    <t>88 (120)</t>
  </si>
  <si>
    <t>81 (110)</t>
  </si>
  <si>
    <t>.</t>
  </si>
  <si>
    <r>
      <rPr>
        <sz val="30"/>
        <rFont val="Renault Life Light"/>
        <family val="3"/>
      </rPr>
      <t xml:space="preserve">Renault </t>
    </r>
    <r>
      <rPr>
        <b/>
        <sz val="30"/>
        <rFont val="Renault Life Light"/>
        <family val="3"/>
      </rPr>
      <t>CAPTUR OUTDOOR &amp; ICONIC</t>
    </r>
  </si>
  <si>
    <t>Cjenik vozila</t>
  </si>
  <si>
    <t>Verzije s benzinskim motorom</t>
  </si>
  <si>
    <t>kW (KS)</t>
  </si>
  <si>
    <t>Cijena za kupca
s PDVom</t>
  </si>
  <si>
    <t>Model:
87J</t>
  </si>
  <si>
    <r>
      <t>Emisija
CO</t>
    </r>
    <r>
      <rPr>
        <vertAlign val="subscript"/>
        <sz val="8"/>
        <rFont val="HelveticaNeueLT Com 47 LtCn"/>
        <charset val="238"/>
      </rPr>
      <t xml:space="preserve">2 </t>
    </r>
    <r>
      <rPr>
        <sz val="8"/>
        <rFont val="HelveticaNeueLT Com 47 LtCn"/>
        <charset val="238"/>
      </rPr>
      <t>(g/km)</t>
    </r>
  </si>
  <si>
    <t>Verzije s dizelskim motorom</t>
  </si>
  <si>
    <t xml:space="preserve">Cjenik vrijedi do objave novog cjenika. Renault Nissan Hrvatska zadržava mogućnost promjene informacija navedenih u cjeniku. </t>
  </si>
  <si>
    <t>Za detaljnije informacije obratite se ovlaštenom Renault koncesionaru.</t>
  </si>
  <si>
    <t>Cijene i opis opreme su informativni. Zadržavamo pravo na izmjene.</t>
  </si>
  <si>
    <t>RENAULT NISSAN HRVATSKA D.O.O., DIREKCIJA MARKETING</t>
  </si>
  <si>
    <t>129.074 kn</t>
  </si>
  <si>
    <t>138.333 kn</t>
  </si>
  <si>
    <t>147.593 kn</t>
  </si>
  <si>
    <t>131.852 kn</t>
  </si>
  <si>
    <t>141.111 kn</t>
  </si>
  <si>
    <t>150.364 kn</t>
  </si>
  <si>
    <t>147.961 kn</t>
  </si>
  <si>
    <t>156.981 kn</t>
  </si>
  <si>
    <t>153.208 kn</t>
  </si>
  <si>
    <t>150.857 kn</t>
  </si>
  <si>
    <t>159.811 kn</t>
  </si>
  <si>
    <t>156.038 kn</t>
  </si>
  <si>
    <r>
      <rPr>
        <sz val="28"/>
        <rFont val="Renault Life Light"/>
        <family val="3"/>
      </rPr>
      <t xml:space="preserve">Renault </t>
    </r>
    <r>
      <rPr>
        <b/>
        <sz val="28"/>
        <rFont val="Renault Life Light"/>
        <family val="3"/>
      </rPr>
      <t>CLIO &amp; CLIO GRANDTOUR</t>
    </r>
  </si>
  <si>
    <t>Komercijalni naziv</t>
  </si>
  <si>
    <t>CLIO</t>
  </si>
  <si>
    <t>CL4</t>
  </si>
  <si>
    <t>LIFE 1.2 16V</t>
  </si>
  <si>
    <t>E1C 12C E6</t>
  </si>
  <si>
    <t>55 (75)</t>
  </si>
  <si>
    <t>77.944 kn</t>
  </si>
  <si>
    <t>ZEN 1.2 16V</t>
  </si>
  <si>
    <t>E2D 12C E6</t>
  </si>
  <si>
    <t>87.290 kn</t>
  </si>
  <si>
    <t>ZEN Energy TCe 90</t>
  </si>
  <si>
    <t>E2D 09S E6</t>
  </si>
  <si>
    <t>98.447 kn</t>
  </si>
  <si>
    <t>LIMITED 1.2 16V</t>
  </si>
  <si>
    <t>LTF 12C E6</t>
  </si>
  <si>
    <t>91.028 kn</t>
  </si>
  <si>
    <t>LIMITED Energy TCe 90</t>
  </si>
  <si>
    <t>LTF 09S E6</t>
  </si>
  <si>
    <t>102.308 kn</t>
  </si>
  <si>
    <t>INTENS Energy 1.2 16V</t>
  </si>
  <si>
    <t>E3E 12C E6</t>
  </si>
  <si>
    <t>96.636 kn</t>
  </si>
  <si>
    <t>INTENS Energy TCe 90</t>
  </si>
  <si>
    <t>E3E 09S E6</t>
  </si>
  <si>
    <t>106.154 kn</t>
  </si>
  <si>
    <t>INTENS Energy TCe 120</t>
  </si>
  <si>
    <t>E3E 12N E6</t>
  </si>
  <si>
    <t>114.667 kn</t>
  </si>
  <si>
    <t>INTENS Energy TCe 120 EDC</t>
  </si>
  <si>
    <t>E3E 12NAE6</t>
  </si>
  <si>
    <t>124.190 kn</t>
  </si>
  <si>
    <t>LIFE Energy dCi 75</t>
  </si>
  <si>
    <t>E1C 15G E6</t>
  </si>
  <si>
    <t>97.426 kn</t>
  </si>
  <si>
    <t>ZEN Energy dCi 75</t>
  </si>
  <si>
    <t>E2D 15G E6</t>
  </si>
  <si>
    <t>104.314 kn</t>
  </si>
  <si>
    <t>ZEN Energy dCi 90</t>
  </si>
  <si>
    <t>E2D 15R E6</t>
  </si>
  <si>
    <t>111.176 kn</t>
  </si>
  <si>
    <t>LIMITED Energy dCi 75</t>
  </si>
  <si>
    <t>LTF 15G E6</t>
  </si>
  <si>
    <t>108.235 kn</t>
  </si>
  <si>
    <t>LIMITED Energy dCi 90</t>
  </si>
  <si>
    <t>LTF 15R E6</t>
  </si>
  <si>
    <t>115.098 kn</t>
  </si>
  <si>
    <t>INTENS Energy dCi 90</t>
  </si>
  <si>
    <t>E3E 15R E6</t>
  </si>
  <si>
    <t>120.980 kn</t>
  </si>
  <si>
    <t>INTENS Energy dCi 90 EDC</t>
  </si>
  <si>
    <t>E3E 15XAE6</t>
  </si>
  <si>
    <t>133.398 kn</t>
  </si>
  <si>
    <t>INTENS Energy dCi 110</t>
  </si>
  <si>
    <t>E3E 15T E6J</t>
  </si>
  <si>
    <t>127.843 kn</t>
  </si>
  <si>
    <t>CLIO GRANDTOUR</t>
  </si>
  <si>
    <t>CK4</t>
  </si>
  <si>
    <t>83.551 kn</t>
  </si>
  <si>
    <t>91.963 kn</t>
  </si>
  <si>
    <t>95.701 kn</t>
  </si>
  <si>
    <t>107.115 kn</t>
  </si>
  <si>
    <t>100.370 kn</t>
  </si>
  <si>
    <t>110.962 kn</t>
  </si>
  <si>
    <t>119.429 kn</t>
  </si>
  <si>
    <t>128.952 kn</t>
  </si>
  <si>
    <t>101.373 kn</t>
  </si>
  <si>
    <t>109.216 kn</t>
  </si>
  <si>
    <t>116.078 kn</t>
  </si>
  <si>
    <t>113.137 kn</t>
  </si>
  <si>
    <t>120.000 kn</t>
  </si>
  <si>
    <t>125.882 kn</t>
  </si>
  <si>
    <t>138.252 kn</t>
  </si>
  <si>
    <t>132.745 kn</t>
  </si>
  <si>
    <t>Produljeno jamstvo</t>
  </si>
  <si>
    <t>5 godina ili 100.000 km</t>
  </si>
  <si>
    <t>3.800 kn</t>
  </si>
  <si>
    <t>V_HR_COD</t>
  </si>
  <si>
    <t>V_HR_LIB</t>
  </si>
  <si>
    <t>V_HR_KW</t>
  </si>
  <si>
    <t>V_HR_CO</t>
  </si>
  <si>
    <t>V_HR_PVCTTC</t>
  </si>
  <si>
    <t>V_HR_TRO</t>
  </si>
  <si>
    <t>V_HR_POP</t>
  </si>
  <si>
    <r>
      <rPr>
        <sz val="30"/>
        <rFont val="Renault Life Light"/>
        <family val="3"/>
      </rPr>
      <t xml:space="preserve">Renault </t>
    </r>
    <r>
      <rPr>
        <b/>
        <sz val="30"/>
        <rFont val="Renault Life Light"/>
        <family val="3"/>
      </rPr>
      <t>NOVI MEGANE</t>
    </r>
  </si>
  <si>
    <t>polinkano</t>
  </si>
  <si>
    <t xml:space="preserve"> Model:
MB4</t>
  </si>
  <si>
    <t>CO2</t>
  </si>
  <si>
    <t>% CO2</t>
  </si>
  <si>
    <t>% VRED</t>
  </si>
  <si>
    <t>% TROS</t>
  </si>
  <si>
    <t>TROS</t>
  </si>
  <si>
    <t>POPUST</t>
  </si>
  <si>
    <t>ZA
KUPCA</t>
  </si>
  <si>
    <r>
      <t xml:space="preserve"> </t>
    </r>
    <r>
      <rPr>
        <sz val="9"/>
        <rFont val="Renault Life"/>
        <family val="3"/>
      </rPr>
      <t>Model:</t>
    </r>
    <r>
      <rPr>
        <b/>
        <sz val="10"/>
        <rFont val="Renault Life"/>
        <family val="3"/>
      </rPr>
      <t xml:space="preserve">
MB4</t>
    </r>
  </si>
  <si>
    <r>
      <t>Emisija
CO</t>
    </r>
    <r>
      <rPr>
        <vertAlign val="subscript"/>
        <sz val="9"/>
        <rFont val="HelveticaNeueLT Com 47 LtCn"/>
        <charset val="238"/>
      </rPr>
      <t>2</t>
    </r>
    <r>
      <rPr>
        <sz val="9"/>
        <rFont val="HelveticaNeueLT Com 47 LtCn"/>
        <charset val="238"/>
      </rPr>
      <t xml:space="preserve">
(g/km)</t>
    </r>
  </si>
  <si>
    <t>Cijena
za kupca
s PDVom</t>
  </si>
  <si>
    <t>D</t>
  </si>
  <si>
    <t>EA1 MSM6R</t>
  </si>
  <si>
    <t>Life Energy TCe 100</t>
  </si>
  <si>
    <t>74 (100)</t>
  </si>
  <si>
    <t>EA2 MSM6R</t>
  </si>
  <si>
    <t>Zen Energy TCe 100</t>
  </si>
  <si>
    <t>EA2 MRM6R</t>
  </si>
  <si>
    <t>Zen Energy TCe 130</t>
  </si>
  <si>
    <t>97 (130)</t>
  </si>
  <si>
    <t>EA3 MRM6R</t>
  </si>
  <si>
    <t>Intens Energy TCe 130</t>
  </si>
  <si>
    <t>GL3 MRM6R</t>
  </si>
  <si>
    <t>GT Line Energy TCe 130</t>
  </si>
  <si>
    <t>GL3 MRA6R</t>
  </si>
  <si>
    <t>GT Line Energy TCe 130 EDC</t>
  </si>
  <si>
    <t>BOS MRM6R</t>
  </si>
  <si>
    <t>Bose Energy TCe 130</t>
  </si>
  <si>
    <t>BOS MRA6R</t>
  </si>
  <si>
    <t>Bose Energy TCe 130 EDC</t>
  </si>
  <si>
    <t>GT MVA6R</t>
  </si>
  <si>
    <t>GT 205 EDC</t>
  </si>
  <si>
    <t>151 (205)</t>
  </si>
  <si>
    <t>EA1 A1M6R</t>
  </si>
  <si>
    <t>Life Energy dCi 90</t>
  </si>
  <si>
    <t>EA2 A1M6R</t>
  </si>
  <si>
    <t>Zen Energy dCi 90</t>
  </si>
  <si>
    <t>EA2 A3M6R</t>
  </si>
  <si>
    <t>Zen Energy dCi 110</t>
  </si>
  <si>
    <t>81(110)</t>
  </si>
  <si>
    <t>EA3 A3M6R</t>
  </si>
  <si>
    <t>Intens Energy dCi 110</t>
  </si>
  <si>
    <t>EA3 A3A6R</t>
  </si>
  <si>
    <t>Intens Energy dCi 110 EDC</t>
  </si>
  <si>
    <t>EA3 A4M6R</t>
  </si>
  <si>
    <t>Intens Energy dCi 130</t>
  </si>
  <si>
    <t>96 (130)</t>
  </si>
  <si>
    <t>GL3 A3M6R</t>
  </si>
  <si>
    <t>GT Line Energy dCi 110</t>
  </si>
  <si>
    <t>GL3 A3A6R</t>
  </si>
  <si>
    <t>GT Line Energy dCi 110 EDC</t>
  </si>
  <si>
    <t>GL3 A4M6R</t>
  </si>
  <si>
    <t>GT Line Energy dCi 130</t>
  </si>
  <si>
    <t>BOS A3M6R</t>
  </si>
  <si>
    <t>Bose Energy dCi 110</t>
  </si>
  <si>
    <t>BOS A3A6R</t>
  </si>
  <si>
    <t>Bose Energy dCi 110 EDC</t>
  </si>
  <si>
    <t>BOS A4M6R</t>
  </si>
  <si>
    <t>Bose Energy dCi 130</t>
  </si>
  <si>
    <t>Cijena
za kupca</t>
  </si>
  <si>
    <t>N</t>
  </si>
  <si>
    <t>EA1 M0M6R</t>
  </si>
  <si>
    <t>Life SCe 115</t>
  </si>
  <si>
    <t>84 (115)</t>
  </si>
  <si>
    <t>-</t>
  </si>
  <si>
    <t>EA2 M0M6R</t>
  </si>
  <si>
    <t>Zen SCe 115</t>
  </si>
  <si>
    <t>EA2 A3M6R P1</t>
  </si>
  <si>
    <t>Zen Energy dCi 110 SED</t>
  </si>
  <si>
    <t>EA3 MRA6R</t>
  </si>
  <si>
    <t>Intens Energy TCe 130 EDC</t>
  </si>
  <si>
    <t>GT A5A6R</t>
  </si>
  <si>
    <t>GT Energy dCi 160 EDC</t>
  </si>
  <si>
    <t>Tax Base in kn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</si>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</sst>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;@"/>
    <numFmt numFmtId="165" formatCode="____@"/>
    <numFmt numFmtId="166" formatCode="dd/mm/yy"/>
    <numFmt numFmtId="167" formatCode="#,##0\ &quot;kn&quot;__"/>
  </numFmts>
  <fonts count="29">
    <font>
      <sz val="8"/>
      <name val="Tahoma"/>
      <charset val="238"/>
    </font>
    <font>
      <sz val="8"/>
      <name val="Tahoma"/>
      <family val="2"/>
      <charset val="238"/>
    </font>
    <font>
      <sz val="8"/>
      <name val="Tahoma"/>
      <family val="2"/>
    </font>
    <font>
      <b/>
      <sz val="18"/>
      <name val="Renault Life Light"/>
      <family val="3"/>
    </font>
    <font>
      <sz val="10"/>
      <name val="Times New Roman CE"/>
      <family val="1"/>
      <charset val="238"/>
    </font>
    <font>
      <sz val="9"/>
      <name val="Renault Life Light"/>
      <family val="3"/>
    </font>
    <font>
      <b/>
      <sz val="10"/>
      <name val="Renault Life"/>
      <family val="3"/>
    </font>
    <font>
      <sz val="8"/>
      <name val="HelveticaNeueLT Com 47 LtCn"/>
      <charset val="238"/>
    </font>
    <font>
      <sz val="8"/>
      <name val="Arial"/>
      <family val="2"/>
    </font>
    <font>
      <sz val="9"/>
      <name val="Renault Life"/>
      <family val="3"/>
    </font>
    <font>
      <b/>
      <sz val="9"/>
      <name val="Renault Life"/>
      <family val="3"/>
    </font>
    <font>
      <sz val="8"/>
      <name val="Renault Life"/>
      <family val="3"/>
    </font>
    <font>
      <sz val="9"/>
      <name val="Arial MT"/>
      <family val="2"/>
    </font>
    <font>
      <b/>
      <sz val="30"/>
      <name val="Renault Life Light"/>
      <family val="3"/>
    </font>
    <font>
      <sz val="30"/>
      <name val="Renault Life Light"/>
      <family val="3"/>
    </font>
    <font>
      <vertAlign val="subscript"/>
      <sz val="8"/>
      <name val="HelveticaNeueLT Com 47 LtCn"/>
      <charset val="238"/>
    </font>
    <font>
      <sz val="9"/>
      <name val="HelveticaNeueLT Com 47 LtCn"/>
      <charset val="238"/>
    </font>
    <font>
      <sz val="11"/>
      <color theme="1"/>
      <name val="Calibri"/>
      <family val="2"/>
      <scheme val="minor"/>
    </font>
    <font>
      <b/>
      <sz val="28"/>
      <name val="Renault Life Light"/>
      <family val="3"/>
    </font>
    <font>
      <sz val="28"/>
      <name val="Renault Life Light"/>
      <family val="3"/>
    </font>
    <font>
      <b/>
      <sz val="18"/>
      <name val="Renault Life"/>
      <family val="3"/>
    </font>
    <font>
      <b/>
      <sz val="7"/>
      <color indexed="12"/>
      <name val="Arial"/>
      <family val="2"/>
    </font>
    <font>
      <b/>
      <sz val="8"/>
      <name val="Arial"/>
      <family val="2"/>
    </font>
    <font>
      <b/>
      <sz val="8"/>
      <color indexed="12"/>
      <name val="Tahoma"/>
      <family val="2"/>
    </font>
    <font>
      <vertAlign val="subscript"/>
      <sz val="9"/>
      <name val="HelveticaNeueLT Com 47 LtCn"/>
      <charset val="238"/>
    </font>
    <font>
      <sz val="10"/>
      <name val="Renault Life"/>
      <family val="3"/>
    </font>
    <font>
      <sz val="8"/>
      <name val="Arial"/>
      <family val="2"/>
      <charset val="238"/>
    </font>
    <font>
      <sz val="8"/>
      <color indexed="12"/>
      <name val="Tahoma"/>
      <family val="2"/>
    </font>
    <font>
      <b/>
      <sz val="8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D5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>
      <alignment vertical="top"/>
    </xf>
    <xf numFmtId="0" fontId="2" fillId="0" borderId="0"/>
    <xf numFmtId="0" fontId="17" fillId="0" borderId="0"/>
    <xf numFmtId="0" fontId="2" fillId="0" borderId="0">
      <alignment vertical="top"/>
    </xf>
    <xf numFmtId="0" fontId="8" fillId="0" borderId="0"/>
  </cellStyleXfs>
  <cellXfs count="181">
    <xf numFmtId="0" fontId="0" fillId="0" borderId="0" xfId="0"/>
    <xf numFmtId="0" fontId="3" fillId="0" borderId="0" xfId="3" applyFont="1" applyBorder="1" applyAlignment="1">
      <alignment horizontal="left" vertical="center"/>
    </xf>
    <xf numFmtId="164" fontId="5" fillId="0" borderId="0" xfId="4" applyNumberFormat="1" applyFont="1" applyBorder="1" applyAlignment="1">
      <alignment horizontal="left" vertical="top"/>
    </xf>
    <xf numFmtId="0" fontId="12" fillId="3" borderId="0" xfId="2" applyFont="1" applyFill="1" applyAlignment="1">
      <alignment vertical="center"/>
    </xf>
    <xf numFmtId="0" fontId="0" fillId="3" borderId="0" xfId="2" applyFont="1" applyFill="1" applyAlignment="1">
      <alignment vertical="center"/>
    </xf>
    <xf numFmtId="0" fontId="13" fillId="0" borderId="0" xfId="2" applyFont="1" applyFill="1" applyBorder="1" applyAlignment="1">
      <alignment horizontal="left" vertical="center"/>
    </xf>
    <xf numFmtId="0" fontId="8" fillId="0" borderId="0" xfId="2" applyFont="1" applyBorder="1"/>
    <xf numFmtId="0" fontId="8" fillId="0" borderId="0" xfId="2" applyFont="1" applyBorder="1" applyAlignment="1">
      <alignment vertical="center"/>
    </xf>
    <xf numFmtId="0" fontId="6" fillId="0" borderId="0" xfId="4" applyNumberFormat="1" applyFont="1" applyFill="1" applyBorder="1" applyAlignment="1">
      <alignment vertical="center"/>
    </xf>
    <xf numFmtId="165" fontId="6" fillId="2" borderId="5" xfId="6" applyNumberFormat="1" applyFont="1" applyFill="1" applyBorder="1" applyAlignment="1">
      <alignment vertical="center" wrapText="1"/>
    </xf>
    <xf numFmtId="0" fontId="6" fillId="2" borderId="6" xfId="6" applyFont="1" applyFill="1" applyBorder="1" applyAlignment="1">
      <alignment horizontal="center" vertical="center" wrapText="1"/>
    </xf>
    <xf numFmtId="0" fontId="9" fillId="2" borderId="6" xfId="6" applyFont="1" applyFill="1" applyBorder="1" applyAlignment="1">
      <alignment horizontal="center" vertical="center" wrapText="1"/>
    </xf>
    <xf numFmtId="0" fontId="11" fillId="2" borderId="6" xfId="6" applyFont="1" applyFill="1" applyBorder="1" applyAlignment="1">
      <alignment horizontal="center" vertical="center" wrapText="1"/>
    </xf>
    <xf numFmtId="0" fontId="11" fillId="2" borderId="7" xfId="6" applyFont="1" applyFill="1" applyBorder="1" applyAlignment="1">
      <alignment horizontal="center" vertical="center" wrapText="1"/>
    </xf>
    <xf numFmtId="0" fontId="9" fillId="0" borderId="8" xfId="4" applyNumberFormat="1" applyFont="1" applyFill="1" applyBorder="1" applyAlignment="1">
      <alignment vertical="center"/>
    </xf>
    <xf numFmtId="0" fontId="11" fillId="0" borderId="9" xfId="4" applyNumberFormat="1" applyFont="1" applyFill="1" applyBorder="1" applyAlignment="1">
      <alignment horizontal="left" vertical="center" indent="1"/>
    </xf>
    <xf numFmtId="0" fontId="11" fillId="0" borderId="9" xfId="4" applyNumberFormat="1" applyFont="1" applyFill="1" applyBorder="1" applyAlignment="1">
      <alignment horizontal="center" vertical="center"/>
    </xf>
    <xf numFmtId="0" fontId="9" fillId="0" borderId="9" xfId="4" applyNumberFormat="1" applyFont="1" applyFill="1" applyBorder="1" applyAlignment="1">
      <alignment horizontal="center" vertical="center"/>
    </xf>
    <xf numFmtId="0" fontId="10" fillId="0" borderId="10" xfId="4" applyNumberFormat="1" applyFont="1" applyFill="1" applyBorder="1" applyAlignment="1">
      <alignment horizontal="center" vertical="center"/>
    </xf>
    <xf numFmtId="1" fontId="0" fillId="3" borderId="0" xfId="2" applyNumberFormat="1" applyFont="1" applyFill="1" applyAlignment="1">
      <alignment vertical="center"/>
    </xf>
    <xf numFmtId="0" fontId="9" fillId="0" borderId="11" xfId="4" applyNumberFormat="1" applyFont="1" applyFill="1" applyBorder="1" applyAlignment="1">
      <alignment vertical="center"/>
    </xf>
    <xf numFmtId="0" fontId="11" fillId="0" borderId="4" xfId="4" applyNumberFormat="1" applyFont="1" applyFill="1" applyBorder="1" applyAlignment="1">
      <alignment horizontal="left" vertical="center" indent="1"/>
    </xf>
    <xf numFmtId="0" fontId="11" fillId="0" borderId="4" xfId="4" applyNumberFormat="1" applyFont="1" applyFill="1" applyBorder="1" applyAlignment="1">
      <alignment horizontal="center" vertical="center"/>
    </xf>
    <xf numFmtId="0" fontId="9" fillId="0" borderId="4" xfId="4" applyNumberFormat="1" applyFont="1" applyFill="1" applyBorder="1" applyAlignment="1">
      <alignment horizontal="center" vertical="center"/>
    </xf>
    <xf numFmtId="0" fontId="10" fillId="0" borderId="12" xfId="4" applyNumberFormat="1" applyFont="1" applyFill="1" applyBorder="1" applyAlignment="1">
      <alignment horizontal="center" vertical="center"/>
    </xf>
    <xf numFmtId="0" fontId="9" fillId="0" borderId="13" xfId="4" applyNumberFormat="1" applyFont="1" applyFill="1" applyBorder="1" applyAlignment="1">
      <alignment vertical="center"/>
    </xf>
    <xf numFmtId="0" fontId="11" fillId="0" borderId="14" xfId="4" applyNumberFormat="1" applyFont="1" applyFill="1" applyBorder="1" applyAlignment="1">
      <alignment horizontal="left" vertical="center" indent="1"/>
    </xf>
    <xf numFmtId="0" fontId="11" fillId="0" borderId="14" xfId="4" applyNumberFormat="1" applyFont="1" applyFill="1" applyBorder="1" applyAlignment="1">
      <alignment horizontal="center" vertical="center"/>
    </xf>
    <xf numFmtId="0" fontId="9" fillId="0" borderId="14" xfId="4" applyNumberFormat="1" applyFont="1" applyFill="1" applyBorder="1" applyAlignment="1">
      <alignment horizontal="center" vertical="center"/>
    </xf>
    <xf numFmtId="0" fontId="10" fillId="0" borderId="15" xfId="4" applyNumberFormat="1" applyFont="1" applyFill="1" applyBorder="1" applyAlignment="1">
      <alignment horizontal="center" vertical="center"/>
    </xf>
    <xf numFmtId="0" fontId="8" fillId="0" borderId="0" xfId="2" applyFont="1" applyBorder="1" applyAlignment="1">
      <alignment horizontal="left" vertical="center" indent="1"/>
    </xf>
    <xf numFmtId="0" fontId="11" fillId="2" borderId="1" xfId="6" applyFont="1" applyFill="1" applyBorder="1" applyAlignment="1">
      <alignment horizontal="left" vertical="center" wrapText="1" indent="1"/>
    </xf>
    <xf numFmtId="0" fontId="11" fillId="2" borderId="1" xfId="6" applyFont="1" applyFill="1" applyBorder="1" applyAlignment="1">
      <alignment horizontal="center" vertical="center" wrapText="1"/>
    </xf>
    <xf numFmtId="0" fontId="11" fillId="2" borderId="2" xfId="6" applyFont="1" applyFill="1" applyBorder="1" applyAlignment="1">
      <alignment horizontal="center" vertical="center" wrapText="1"/>
    </xf>
    <xf numFmtId="0" fontId="16" fillId="0" borderId="0" xfId="4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8" fillId="0" borderId="0" xfId="2" applyFont="1" applyFill="1"/>
    <xf numFmtId="0" fontId="11" fillId="0" borderId="3" xfId="4" applyNumberFormat="1" applyFont="1" applyFill="1" applyBorder="1" applyAlignment="1">
      <alignment vertical="center"/>
    </xf>
    <xf numFmtId="0" fontId="11" fillId="0" borderId="3" xfId="2" applyFont="1" applyFill="1" applyBorder="1"/>
    <xf numFmtId="0" fontId="8" fillId="0" borderId="0" xfId="2" applyFont="1"/>
    <xf numFmtId="0" fontId="8" fillId="3" borderId="0" xfId="2" applyFont="1" applyFill="1"/>
    <xf numFmtId="0" fontId="18" fillId="0" borderId="0" xfId="2" applyFont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8" fillId="0" borderId="0" xfId="2" applyFont="1" applyAlignment="1">
      <alignment vertical="center"/>
    </xf>
    <xf numFmtId="164" fontId="5" fillId="0" borderId="0" xfId="4" applyNumberFormat="1" applyFont="1" applyAlignment="1">
      <alignment horizontal="left" vertical="top"/>
    </xf>
    <xf numFmtId="0" fontId="6" fillId="0" borderId="0" xfId="4" applyFont="1" applyAlignment="1">
      <alignment vertical="center"/>
    </xf>
    <xf numFmtId="49" fontId="20" fillId="2" borderId="16" xfId="9" applyNumberFormat="1" applyFont="1" applyFill="1" applyBorder="1" applyAlignment="1">
      <alignment horizontal="left" vertical="center" indent="1"/>
    </xf>
    <xf numFmtId="0" fontId="20" fillId="2" borderId="17" xfId="9" applyFont="1" applyFill="1" applyBorder="1" applyAlignment="1">
      <alignment horizontal="center" vertical="center"/>
    </xf>
    <xf numFmtId="0" fontId="9" fillId="2" borderId="6" xfId="9" applyFont="1" applyFill="1" applyBorder="1" applyAlignment="1">
      <alignment horizontal="center" vertical="center" wrapText="1"/>
    </xf>
    <xf numFmtId="0" fontId="11" fillId="2" borderId="6" xfId="9" applyFont="1" applyFill="1" applyBorder="1" applyAlignment="1">
      <alignment horizontal="center" vertical="center" wrapText="1"/>
    </xf>
    <xf numFmtId="0" fontId="11" fillId="2" borderId="7" xfId="9" applyFont="1" applyFill="1" applyBorder="1" applyAlignment="1">
      <alignment horizontal="center" vertical="center" wrapText="1"/>
    </xf>
    <xf numFmtId="0" fontId="8" fillId="0" borderId="0" xfId="2" applyFont="1" applyAlignment="1">
      <alignment horizontal="left" vertical="center" indent="1"/>
    </xf>
    <xf numFmtId="165" fontId="6" fillId="2" borderId="5" xfId="9" applyNumberFormat="1" applyFont="1" applyFill="1" applyBorder="1" applyAlignment="1">
      <alignment vertical="center" wrapText="1"/>
    </xf>
    <xf numFmtId="0" fontId="6" fillId="2" borderId="6" xfId="9" applyFont="1" applyFill="1" applyBorder="1" applyAlignment="1">
      <alignment horizontal="center" vertical="center" wrapText="1"/>
    </xf>
    <xf numFmtId="0" fontId="11" fillId="2" borderId="1" xfId="9" applyFont="1" applyFill="1" applyBorder="1" applyAlignment="1">
      <alignment horizontal="center" vertical="center" wrapText="1"/>
    </xf>
    <xf numFmtId="0" fontId="11" fillId="2" borderId="2" xfId="9" applyFont="1" applyFill="1" applyBorder="1" applyAlignment="1">
      <alignment horizontal="center" vertical="center" wrapText="1"/>
    </xf>
    <xf numFmtId="0" fontId="9" fillId="0" borderId="16" xfId="4" applyFont="1" applyBorder="1" applyAlignment="1">
      <alignment vertical="center"/>
    </xf>
    <xf numFmtId="0" fontId="11" fillId="0" borderId="6" xfId="4" applyFont="1" applyBorder="1" applyAlignment="1">
      <alignment horizontal="left" vertical="center" indent="1"/>
    </xf>
    <xf numFmtId="0" fontId="11" fillId="0" borderId="6" xfId="4" applyFont="1" applyBorder="1" applyAlignment="1">
      <alignment horizontal="center" vertical="center"/>
    </xf>
    <xf numFmtId="0" fontId="9" fillId="0" borderId="6" xfId="4" applyFont="1" applyBorder="1" applyAlignment="1">
      <alignment horizontal="center" vertical="center"/>
    </xf>
    <xf numFmtId="0" fontId="10" fillId="0" borderId="7" xfId="4" applyFont="1" applyBorder="1" applyAlignment="1">
      <alignment horizontal="center" vertical="center"/>
    </xf>
    <xf numFmtId="0" fontId="9" fillId="0" borderId="18" xfId="4" applyFont="1" applyBorder="1" applyAlignment="1">
      <alignment vertical="center"/>
    </xf>
    <xf numFmtId="0" fontId="11" fillId="0" borderId="19" xfId="4" applyFont="1" applyBorder="1" applyAlignment="1">
      <alignment horizontal="left" vertical="center" indent="1"/>
    </xf>
    <xf numFmtId="0" fontId="11" fillId="0" borderId="19" xfId="4" applyFont="1" applyBorder="1" applyAlignment="1">
      <alignment horizontal="center" vertical="center"/>
    </xf>
    <xf numFmtId="0" fontId="9" fillId="0" borderId="19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/>
    </xf>
    <xf numFmtId="0" fontId="9" fillId="0" borderId="21" xfId="4" applyFont="1" applyBorder="1" applyAlignment="1">
      <alignment vertical="center"/>
    </xf>
    <xf numFmtId="0" fontId="11" fillId="0" borderId="14" xfId="4" applyFont="1" applyBorder="1" applyAlignment="1">
      <alignment horizontal="left" vertical="center" indent="1"/>
    </xf>
    <xf numFmtId="0" fontId="11" fillId="0" borderId="14" xfId="4" applyFont="1" applyBorder="1" applyAlignment="1">
      <alignment horizontal="center" vertical="center"/>
    </xf>
    <xf numFmtId="0" fontId="9" fillId="0" borderId="14" xfId="4" applyFont="1" applyBorder="1" applyAlignment="1">
      <alignment horizontal="center" vertical="center"/>
    </xf>
    <xf numFmtId="0" fontId="10" fillId="0" borderId="15" xfId="4" applyFont="1" applyBorder="1" applyAlignment="1">
      <alignment horizontal="center" vertical="center"/>
    </xf>
    <xf numFmtId="0" fontId="9" fillId="0" borderId="22" xfId="4" applyFont="1" applyBorder="1" applyAlignment="1">
      <alignment vertical="center"/>
    </xf>
    <xf numFmtId="0" fontId="11" fillId="0" borderId="9" xfId="4" applyFont="1" applyBorder="1" applyAlignment="1">
      <alignment horizontal="left" vertical="center" indent="1"/>
    </xf>
    <xf numFmtId="0" fontId="11" fillId="0" borderId="9" xfId="4" applyFont="1" applyBorder="1" applyAlignment="1">
      <alignment horizontal="center" vertical="center"/>
    </xf>
    <xf numFmtId="0" fontId="9" fillId="0" borderId="9" xfId="4" applyFont="1" applyBorder="1" applyAlignment="1">
      <alignment horizontal="center" vertical="center"/>
    </xf>
    <xf numFmtId="0" fontId="10" fillId="0" borderId="10" xfId="4" applyFont="1" applyBorder="1" applyAlignment="1">
      <alignment horizontal="center" vertical="center"/>
    </xf>
    <xf numFmtId="0" fontId="9" fillId="0" borderId="23" xfId="4" applyFont="1" applyBorder="1" applyAlignment="1">
      <alignment vertical="center"/>
    </xf>
    <xf numFmtId="0" fontId="11" fillId="0" borderId="4" xfId="4" applyFont="1" applyBorder="1" applyAlignment="1">
      <alignment horizontal="left" vertical="center" indent="1"/>
    </xf>
    <xf numFmtId="0" fontId="11" fillId="0" borderId="4" xfId="4" applyFont="1" applyBorder="1" applyAlignment="1">
      <alignment horizontal="center" vertical="center"/>
    </xf>
    <xf numFmtId="0" fontId="9" fillId="0" borderId="4" xfId="4" applyFont="1" applyBorder="1" applyAlignment="1">
      <alignment horizontal="center" vertical="center"/>
    </xf>
    <xf numFmtId="0" fontId="10" fillId="0" borderId="12" xfId="4" applyFont="1" applyBorder="1" applyAlignment="1">
      <alignment horizontal="center" vertical="center"/>
    </xf>
    <xf numFmtId="0" fontId="16" fillId="0" borderId="0" xfId="4" applyFont="1" applyAlignment="1">
      <alignment vertical="center"/>
    </xf>
    <xf numFmtId="165" fontId="6" fillId="2" borderId="16" xfId="9" applyNumberFormat="1" applyFont="1" applyFill="1" applyBorder="1" applyAlignment="1">
      <alignment vertical="center" wrapText="1"/>
    </xf>
    <xf numFmtId="0" fontId="6" fillId="2" borderId="1" xfId="9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left" vertical="center" indent="1"/>
    </xf>
    <xf numFmtId="0" fontId="11" fillId="0" borderId="1" xfId="4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9" fillId="0" borderId="17" xfId="4" applyFont="1" applyBorder="1" applyAlignment="1">
      <alignment horizontal="center" vertical="center"/>
    </xf>
    <xf numFmtId="0" fontId="11" fillId="0" borderId="3" xfId="4" applyFont="1" applyBorder="1" applyAlignment="1">
      <alignment vertical="center"/>
    </xf>
    <xf numFmtId="0" fontId="11" fillId="0" borderId="3" xfId="2" applyFont="1" applyBorder="1"/>
    <xf numFmtId="0" fontId="0" fillId="3" borderId="0" xfId="0" applyFill="1"/>
    <xf numFmtId="4" fontId="21" fillId="4" borderId="24" xfId="2" applyNumberFormat="1" applyFont="1" applyFill="1" applyBorder="1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8" fillId="0" borderId="0" xfId="2" applyFont="1" applyAlignment="1">
      <alignment horizontal="center"/>
    </xf>
    <xf numFmtId="0" fontId="22" fillId="5" borderId="0" xfId="10" applyFont="1" applyFill="1" applyAlignment="1">
      <alignment horizontal="center" vertical="center" wrapText="1"/>
    </xf>
    <xf numFmtId="0" fontId="2" fillId="3" borderId="25" xfId="2" applyFill="1" applyBorder="1" applyAlignment="1">
      <alignment vertical="center"/>
    </xf>
    <xf numFmtId="0" fontId="0" fillId="3" borderId="0" xfId="2" applyFont="1" applyFill="1" applyAlignment="1">
      <alignment horizontal="center" vertical="center"/>
    </xf>
    <xf numFmtId="0" fontId="12" fillId="3" borderId="0" xfId="2" applyFont="1" applyFill="1" applyAlignment="1">
      <alignment horizontal="center" vertical="center"/>
    </xf>
    <xf numFmtId="0" fontId="8" fillId="0" borderId="0" xfId="2" applyFont="1" applyAlignment="1">
      <alignment horizontal="center" vertical="center"/>
    </xf>
    <xf numFmtId="164" fontId="22" fillId="5" borderId="0" xfId="10" applyNumberFormat="1" applyFont="1" applyFill="1" applyAlignment="1">
      <alignment horizontal="center" vertical="center" wrapText="1"/>
    </xf>
    <xf numFmtId="164" fontId="2" fillId="3" borderId="0" xfId="2" applyNumberFormat="1" applyFill="1" applyAlignment="1">
      <alignment horizontal="left" vertical="center"/>
    </xf>
    <xf numFmtId="166" fontId="0" fillId="3" borderId="25" xfId="2" applyNumberFormat="1" applyFont="1" applyFill="1" applyBorder="1" applyAlignment="1">
      <alignment vertical="center"/>
    </xf>
    <xf numFmtId="0" fontId="0" fillId="3" borderId="25" xfId="2" applyFont="1" applyFill="1" applyBorder="1" applyAlignment="1">
      <alignment vertical="center"/>
    </xf>
    <xf numFmtId="0" fontId="0" fillId="6" borderId="1" xfId="2" applyFont="1" applyFill="1" applyBorder="1" applyAlignment="1">
      <alignment vertical="center"/>
    </xf>
    <xf numFmtId="0" fontId="0" fillId="6" borderId="16" xfId="2" applyFont="1" applyFill="1" applyBorder="1" applyAlignment="1">
      <alignment horizontal="center" vertical="center"/>
    </xf>
    <xf numFmtId="0" fontId="0" fillId="6" borderId="26" xfId="2" applyFont="1" applyFill="1" applyBorder="1" applyAlignment="1">
      <alignment horizontal="center" vertical="center"/>
    </xf>
    <xf numFmtId="0" fontId="23" fillId="7" borderId="26" xfId="2" applyFont="1" applyFill="1" applyBorder="1" applyAlignment="1">
      <alignment horizontal="center" vertical="center"/>
    </xf>
    <xf numFmtId="0" fontId="12" fillId="3" borderId="16" xfId="2" applyFont="1" applyFill="1" applyBorder="1" applyAlignment="1">
      <alignment horizontal="center" vertical="center" textRotation="90"/>
    </xf>
    <xf numFmtId="0" fontId="12" fillId="3" borderId="26" xfId="2" applyFont="1" applyFill="1" applyBorder="1" applyAlignment="1">
      <alignment horizontal="center" vertical="center" wrapText="1"/>
    </xf>
    <xf numFmtId="165" fontId="6" fillId="2" borderId="27" xfId="6" applyNumberFormat="1" applyFont="1" applyFill="1" applyBorder="1" applyAlignment="1">
      <alignment vertical="center" wrapText="1"/>
    </xf>
    <xf numFmtId="0" fontId="6" fillId="2" borderId="28" xfId="6" applyFont="1" applyFill="1" applyBorder="1" applyAlignment="1">
      <alignment horizontal="center" vertical="center" wrapText="1"/>
    </xf>
    <xf numFmtId="0" fontId="9" fillId="2" borderId="28" xfId="6" applyFont="1" applyFill="1" applyBorder="1" applyAlignment="1">
      <alignment horizontal="center" vertical="center" wrapText="1"/>
    </xf>
    <xf numFmtId="0" fontId="25" fillId="2" borderId="28" xfId="6" applyFont="1" applyFill="1" applyBorder="1" applyAlignment="1">
      <alignment horizontal="center" vertical="center" wrapText="1"/>
    </xf>
    <xf numFmtId="0" fontId="6" fillId="2" borderId="29" xfId="6" applyFont="1" applyFill="1" applyBorder="1" applyAlignment="1">
      <alignment horizontal="center" vertical="center" wrapText="1"/>
    </xf>
    <xf numFmtId="0" fontId="26" fillId="0" borderId="30" xfId="2" applyFont="1" applyBorder="1" applyAlignment="1">
      <alignment horizontal="center" vertical="center"/>
    </xf>
    <xf numFmtId="0" fontId="26" fillId="7" borderId="31" xfId="2" applyFont="1" applyFill="1" applyBorder="1" applyAlignment="1">
      <alignment vertical="center"/>
    </xf>
    <xf numFmtId="0" fontId="0" fillId="6" borderId="25" xfId="2" applyFont="1" applyFill="1" applyBorder="1" applyAlignment="1">
      <alignment horizontal="center" vertical="center"/>
    </xf>
    <xf numFmtId="0" fontId="0" fillId="6" borderId="32" xfId="2" applyFont="1" applyFill="1" applyBorder="1" applyAlignment="1">
      <alignment horizontal="center" vertical="center"/>
    </xf>
    <xf numFmtId="3" fontId="27" fillId="0" borderId="0" xfId="2" applyNumberFormat="1" applyFont="1" applyAlignment="1">
      <alignment horizontal="center" vertical="center"/>
    </xf>
    <xf numFmtId="0" fontId="12" fillId="8" borderId="25" xfId="2" quotePrefix="1" applyFont="1" applyFill="1" applyBorder="1" applyAlignment="1">
      <alignment horizontal="center" vertical="center"/>
    </xf>
    <xf numFmtId="0" fontId="12" fillId="4" borderId="25" xfId="2" quotePrefix="1" applyFont="1" applyFill="1" applyBorder="1" applyAlignment="1">
      <alignment horizontal="center" vertical="center"/>
    </xf>
    <xf numFmtId="0" fontId="12" fillId="9" borderId="25" xfId="2" applyFont="1" applyFill="1" applyBorder="1" applyAlignment="1">
      <alignment horizontal="center" vertical="center"/>
    </xf>
    <xf numFmtId="3" fontId="27" fillId="3" borderId="25" xfId="2" applyNumberFormat="1" applyFont="1" applyFill="1" applyBorder="1" applyAlignment="1">
      <alignment horizontal="center" vertical="center"/>
    </xf>
    <xf numFmtId="3" fontId="27" fillId="3" borderId="32" xfId="2" applyNumberFormat="1" applyFont="1" applyFill="1" applyBorder="1" applyAlignment="1">
      <alignment horizontal="center" vertical="center"/>
    </xf>
    <xf numFmtId="0" fontId="9" fillId="0" borderId="33" xfId="4" applyFont="1" applyBorder="1" applyAlignment="1">
      <alignment vertical="center"/>
    </xf>
    <xf numFmtId="167" fontId="9" fillId="0" borderId="6" xfId="4" applyNumberFormat="1" applyFont="1" applyBorder="1" applyAlignment="1">
      <alignment horizontal="center" vertical="center"/>
    </xf>
    <xf numFmtId="167" fontId="10" fillId="0" borderId="34" xfId="4" applyNumberFormat="1" applyFont="1" applyBorder="1" applyAlignment="1">
      <alignment horizontal="center" vertical="center"/>
    </xf>
    <xf numFmtId="0" fontId="9" fillId="0" borderId="35" xfId="4" applyFont="1" applyBorder="1" applyAlignment="1">
      <alignment vertical="center"/>
    </xf>
    <xf numFmtId="167" fontId="9" fillId="0" borderId="9" xfId="4" applyNumberFormat="1" applyFont="1" applyBorder="1" applyAlignment="1">
      <alignment horizontal="center" vertical="center"/>
    </xf>
    <xf numFmtId="167" fontId="10" fillId="0" borderId="36" xfId="4" applyNumberFormat="1" applyFont="1" applyBorder="1" applyAlignment="1">
      <alignment horizontal="center" vertical="center"/>
    </xf>
    <xf numFmtId="0" fontId="26" fillId="10" borderId="31" xfId="2" applyFont="1" applyFill="1" applyBorder="1" applyAlignment="1">
      <alignment vertical="center"/>
    </xf>
    <xf numFmtId="0" fontId="0" fillId="10" borderId="25" xfId="2" applyFont="1" applyFill="1" applyBorder="1" applyAlignment="1">
      <alignment horizontal="center" vertical="center"/>
    </xf>
    <xf numFmtId="0" fontId="0" fillId="10" borderId="32" xfId="2" applyFont="1" applyFill="1" applyBorder="1" applyAlignment="1">
      <alignment horizontal="center" vertical="center"/>
    </xf>
    <xf numFmtId="0" fontId="9" fillId="0" borderId="37" xfId="4" applyFont="1" applyBorder="1" applyAlignment="1">
      <alignment vertical="center"/>
    </xf>
    <xf numFmtId="167" fontId="9" fillId="0" borderId="14" xfId="4" applyNumberFormat="1" applyFont="1" applyBorder="1" applyAlignment="1">
      <alignment horizontal="center" vertical="center"/>
    </xf>
    <xf numFmtId="167" fontId="10" fillId="0" borderId="38" xfId="4" applyNumberFormat="1" applyFont="1" applyBorder="1" applyAlignment="1">
      <alignment horizontal="center" vertical="center"/>
    </xf>
    <xf numFmtId="0" fontId="9" fillId="0" borderId="39" xfId="4" applyFont="1" applyBorder="1" applyAlignment="1">
      <alignment vertical="center"/>
    </xf>
    <xf numFmtId="167" fontId="9" fillId="0" borderId="19" xfId="4" applyNumberFormat="1" applyFont="1" applyBorder="1" applyAlignment="1">
      <alignment horizontal="center" vertical="center"/>
    </xf>
    <xf numFmtId="167" fontId="10" fillId="0" borderId="40" xfId="4" applyNumberFormat="1" applyFont="1" applyBorder="1" applyAlignment="1">
      <alignment horizontal="center" vertical="center"/>
    </xf>
    <xf numFmtId="0" fontId="9" fillId="0" borderId="41" xfId="4" applyFont="1" applyBorder="1" applyAlignment="1">
      <alignment vertical="center"/>
    </xf>
    <xf numFmtId="0" fontId="9" fillId="0" borderId="42" xfId="4" applyFont="1" applyBorder="1" applyAlignment="1">
      <alignment vertical="center"/>
    </xf>
    <xf numFmtId="0" fontId="11" fillId="0" borderId="43" xfId="4" applyFont="1" applyBorder="1" applyAlignment="1">
      <alignment horizontal="left" vertical="center" indent="1"/>
    </xf>
    <xf numFmtId="0" fontId="11" fillId="0" borderId="43" xfId="4" applyFont="1" applyBorder="1" applyAlignment="1">
      <alignment horizontal="center" vertical="center"/>
    </xf>
    <xf numFmtId="167" fontId="9" fillId="0" borderId="43" xfId="4" applyNumberFormat="1" applyFont="1" applyBorder="1" applyAlignment="1">
      <alignment horizontal="center" vertical="center"/>
    </xf>
    <xf numFmtId="167" fontId="10" fillId="0" borderId="44" xfId="4" applyNumberFormat="1" applyFont="1" applyBorder="1" applyAlignment="1">
      <alignment horizontal="center" vertical="center"/>
    </xf>
    <xf numFmtId="0" fontId="0" fillId="3" borderId="25" xfId="2" applyFont="1" applyFill="1" applyBorder="1" applyAlignment="1">
      <alignment horizontal="center" vertical="center"/>
    </xf>
    <xf numFmtId="165" fontId="6" fillId="2" borderId="45" xfId="6" applyNumberFormat="1" applyFont="1" applyFill="1" applyBorder="1" applyAlignment="1">
      <alignment vertical="center" wrapText="1"/>
    </xf>
    <xf numFmtId="0" fontId="11" fillId="2" borderId="46" xfId="6" applyFont="1" applyFill="1" applyBorder="1" applyAlignment="1">
      <alignment horizontal="left" vertical="center" wrapText="1" indent="1"/>
    </xf>
    <xf numFmtId="0" fontId="11" fillId="2" borderId="46" xfId="6" applyFont="1" applyFill="1" applyBorder="1" applyAlignment="1">
      <alignment horizontal="center" vertical="center" wrapText="1"/>
    </xf>
    <xf numFmtId="0" fontId="25" fillId="2" borderId="46" xfId="6" applyFont="1" applyFill="1" applyBorder="1" applyAlignment="1">
      <alignment horizontal="center" vertical="center" wrapText="1"/>
    </xf>
    <xf numFmtId="0" fontId="6" fillId="2" borderId="47" xfId="6" applyFont="1" applyFill="1" applyBorder="1" applyAlignment="1">
      <alignment horizontal="center" vertical="center" wrapText="1"/>
    </xf>
    <xf numFmtId="0" fontId="26" fillId="7" borderId="48" xfId="2" applyFont="1" applyFill="1" applyBorder="1" applyAlignment="1">
      <alignment vertical="center"/>
    </xf>
    <xf numFmtId="0" fontId="9" fillId="0" borderId="49" xfId="4" applyFont="1" applyBorder="1" applyAlignment="1">
      <alignment vertical="center"/>
    </xf>
    <xf numFmtId="167" fontId="9" fillId="0" borderId="4" xfId="4" applyNumberFormat="1" applyFont="1" applyBorder="1" applyAlignment="1">
      <alignment horizontal="center" vertical="center"/>
    </xf>
    <xf numFmtId="167" fontId="10" fillId="0" borderId="50" xfId="4" applyNumberFormat="1" applyFont="1" applyBorder="1" applyAlignment="1">
      <alignment horizontal="center" vertical="center"/>
    </xf>
    <xf numFmtId="0" fontId="26" fillId="7" borderId="51" xfId="2" applyFont="1" applyFill="1" applyBorder="1" applyAlignment="1">
      <alignment vertical="center"/>
    </xf>
    <xf numFmtId="3" fontId="27" fillId="3" borderId="0" xfId="2" applyNumberFormat="1" applyFont="1" applyFill="1" applyAlignment="1">
      <alignment horizontal="center" vertical="center"/>
    </xf>
    <xf numFmtId="0" fontId="16" fillId="0" borderId="0" xfId="4" applyFont="1" applyAlignment="1">
      <alignment horizontal="center" vertical="center"/>
    </xf>
    <xf numFmtId="0" fontId="2" fillId="6" borderId="1" xfId="2" applyFill="1" applyBorder="1" applyAlignment="1">
      <alignment vertical="center"/>
    </xf>
    <xf numFmtId="0" fontId="9" fillId="2" borderId="46" xfId="6" applyFont="1" applyFill="1" applyBorder="1" applyAlignment="1">
      <alignment horizontal="center" vertical="center" wrapText="1"/>
    </xf>
    <xf numFmtId="0" fontId="9" fillId="2" borderId="52" xfId="6" applyFont="1" applyFill="1" applyBorder="1" applyAlignment="1">
      <alignment horizontal="center" vertical="center" wrapText="1"/>
    </xf>
    <xf numFmtId="0" fontId="11" fillId="0" borderId="1" xfId="4" applyFont="1" applyBorder="1" applyAlignment="1">
      <alignment vertical="center"/>
    </xf>
    <xf numFmtId="0" fontId="9" fillId="0" borderId="0" xfId="4" applyFont="1" applyAlignment="1">
      <alignment vertical="center"/>
    </xf>
    <xf numFmtId="0" fontId="26" fillId="0" borderId="19" xfId="2" applyFont="1" applyBorder="1" applyAlignment="1">
      <alignment horizontal="center" vertical="center"/>
    </xf>
    <xf numFmtId="1" fontId="12" fillId="3" borderId="0" xfId="2" applyNumberFormat="1" applyFont="1" applyFill="1" applyAlignment="1">
      <alignment horizontal="center" vertical="center"/>
    </xf>
    <xf numFmtId="0" fontId="11" fillId="0" borderId="3" xfId="2" applyFont="1" applyBorder="1" applyAlignment="1">
      <alignment horizontal="center"/>
    </xf>
    <xf numFmtId="0" fontId="8" fillId="3" borderId="0" xfId="2" applyFont="1" applyFill="1" applyAlignment="1">
      <alignment horizontal="center"/>
    </xf>
    <xf numFmtId="0" fontId="22" fillId="4" borderId="53" xfId="2" applyFont="1" applyFill="1" applyBorder="1" applyAlignment="1">
      <alignment horizontal="center" vertical="center"/>
    </xf>
    <xf numFmtId="0" fontId="22" fillId="4" borderId="54" xfId="2" applyFont="1" applyFill="1" applyBorder="1" applyAlignment="1">
      <alignment horizontal="center" vertical="center"/>
    </xf>
    <xf numFmtId="0" fontId="22" fillId="8" borderId="53" xfId="2" applyFont="1" applyFill="1" applyBorder="1" applyAlignment="1">
      <alignment horizontal="center" vertical="center"/>
    </xf>
    <xf numFmtId="0" fontId="22" fillId="8" borderId="54" xfId="2" applyFont="1" applyFill="1" applyBorder="1" applyAlignment="1">
      <alignment horizontal="center" vertical="center"/>
    </xf>
    <xf numFmtId="4" fontId="28" fillId="4" borderId="24" xfId="2" applyNumberFormat="1" applyFont="1" applyFill="1" applyBorder="1" applyAlignment="1">
      <alignment horizontal="center" vertical="center"/>
    </xf>
    <xf numFmtId="0" fontId="22" fillId="4" borderId="55" xfId="2" applyFont="1" applyFill="1" applyBorder="1" applyAlignment="1">
      <alignment horizontal="center" vertical="center"/>
    </xf>
    <xf numFmtId="0" fontId="22" fillId="8" borderId="24" xfId="2" applyFont="1" applyFill="1" applyBorder="1" applyAlignment="1">
      <alignment horizontal="center" vertical="center"/>
    </xf>
    <xf numFmtId="0" fontId="22" fillId="8" borderId="55" xfId="2" applyFont="1" applyFill="1" applyBorder="1" applyAlignment="1">
      <alignment horizontal="center" vertical="center"/>
    </xf>
    <xf numFmtId="4" fontId="12" fillId="3" borderId="0" xfId="2" applyNumberFormat="1" applyFont="1" applyFill="1" applyAlignment="1">
      <alignment horizontal="center" vertical="center"/>
    </xf>
    <xf numFmtId="0" fontId="28" fillId="8" borderId="24" xfId="2" applyFont="1" applyFill="1" applyBorder="1" applyAlignment="1">
      <alignment horizontal="center" vertical="center"/>
    </xf>
    <xf numFmtId="4" fontId="28" fillId="4" borderId="56" xfId="2" applyNumberFormat="1" applyFont="1" applyFill="1" applyBorder="1" applyAlignment="1">
      <alignment horizontal="center" vertical="center"/>
    </xf>
    <xf numFmtId="0" fontId="22" fillId="4" borderId="57" xfId="2" applyFont="1" applyFill="1" applyBorder="1" applyAlignment="1">
      <alignment horizontal="center" vertical="center"/>
    </xf>
    <xf numFmtId="0" fontId="28" fillId="8" borderId="56" xfId="2" applyFont="1" applyFill="1" applyBorder="1" applyAlignment="1">
      <alignment horizontal="center" vertical="center"/>
    </xf>
    <xf numFmtId="0" fontId="22" fillId="8" borderId="57" xfId="2" applyFont="1" applyFill="1" applyBorder="1" applyAlignment="1">
      <alignment horizontal="center" vertical="center"/>
    </xf>
  </cellXfs>
  <cellStyles count="11">
    <cellStyle name="AutoFormat-Optionen 2" xfId="2" xr:uid="{00000000-0005-0000-0000-000000000000}"/>
    <cellStyle name="Navadno 2 2" xfId="5" xr:uid="{00000000-0005-0000-0000-000001000000}"/>
    <cellStyle name="Navadno 3 2" xfId="6" xr:uid="{00000000-0005-0000-0000-000002000000}"/>
    <cellStyle name="Navadno 3 2 2" xfId="9" xr:uid="{3C581882-CE65-43FF-974C-ACA1A97FA647}"/>
    <cellStyle name="Navadno 3 3" xfId="3" xr:uid="{00000000-0005-0000-0000-000003000000}"/>
    <cellStyle name="Navadno 4 2" xfId="1" xr:uid="{00000000-0005-0000-0000-000004000000}"/>
    <cellStyle name="Navadno 6" xfId="8" xr:uid="{00000000-0005-0000-0000-000005000000}"/>
    <cellStyle name="Navadno_Cenik_Modus_st2_2005 2" xfId="7" xr:uid="{00000000-0005-0000-0000-000006000000}"/>
    <cellStyle name="Normal_D_Mozne verzije lansiranje" xfId="4" xr:uid="{00000000-0005-0000-0000-00000A000000}"/>
    <cellStyle name="Normal_Megane BERLINE Z 2" xfId="10" xr:uid="{CFEC5A8F-3AA1-471F-8FDE-8E3056212239}"/>
    <cellStyle name="Normalno" xfId="0" builtinId="0"/>
  </cellStyles>
  <dxfs count="8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,B/Cjenik%20Clio%20ph2%20-201607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NSI_02_DM\02_1_Secured\02_1_01_System_tarif\6_ADR_zdruzeni\6_E-seg\6.1_Espace\20160509%20-%20MY2016\ADRI%20SP5%20MY16%20201605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NSI_02_DM\02_1_Secured\02_1_01_System_tarif\6_ADR_zdruzeni\3_B-seg\3.1_Clio\20160719\ADRI%20CLK4%2020160719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NSI_02_DM\02_1_Secured\02_1_01_System_tarif\6_ADR_zdruzeni\3_B-seg\3.2_Captur\20160701\ADRI%2087J%20-%20Outdoor+Iconic%202016070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-BLED-1\u1\RNSI_02_DM\02_1_Secured\02_1_01_System_tarif\3_CRO\1_CRO%20TDM\20160629%20-%20MB4-corr.co2\20160629_POB$XFB1BIVP_vers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C/Cjenik%20Novi%20Megane%20201607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amset\home3$\WINDOWS\TEMP\%05%3fhttp:\webmail.renault.fr\wms02\attach\Def%20Produit%20X85%2021-12-01.xls%3fsid=bu9bq3hb5p8t5rq3&amp;mbox=INBOX&amp;charset=escaped_unicode&amp;uid=50&amp;number=2&amp;filename=Def%20Produit%20X85%2021-12-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NS_PUBLIC\COMMON\05_Marketing\09_SYSTEM%20TARIF\CRO%20aktualni%20CENIKI%20&amp;%20KATALOGI\delovni%20ceniki\4_M1M2S\4.02_Megane%20Berline\20101001\CRO%20cenik&amp;katalog%20Megane%20Berli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"/>
      <sheetName val="OPT"/>
      <sheetName val="PER"/>
      <sheetName val="DIZ"/>
      <sheetName val="EQP"/>
      <sheetName val="TF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"/>
      <sheetName val="VER_COD"/>
      <sheetName val="VER_SLO"/>
      <sheetName val="VER"/>
      <sheetName val="OPT"/>
      <sheetName val="DIZ"/>
      <sheetName val="EQP"/>
      <sheetName val="TF"/>
    </sheetNames>
    <sheetDataSet>
      <sheetData sheetId="0"/>
      <sheetData sheetId="1"/>
      <sheetData sheetId="2"/>
      <sheetData sheetId="3">
        <row r="1">
          <cell r="A1" t="str">
            <v>SLO</v>
          </cell>
        </row>
      </sheetData>
      <sheetData sheetId="4">
        <row r="1">
          <cell r="K1" t="str">
            <v>O_COD_SL</v>
          </cell>
        </row>
      </sheetData>
      <sheetData sheetId="5">
        <row r="1">
          <cell r="D1" t="str">
            <v>DIZ_SLO_COD</v>
          </cell>
          <cell r="G1" t="str">
            <v>DIZ_CRO_COD</v>
          </cell>
          <cell r="K1" t="str">
            <v>DIZ_LIB_SL</v>
          </cell>
          <cell r="L1" t="str">
            <v>DIZ_LIB_HR</v>
          </cell>
          <cell r="M1" t="str">
            <v>DIZ_LIB_FS</v>
          </cell>
        </row>
        <row r="2">
          <cell r="D2">
            <v>0</v>
          </cell>
          <cell r="G2">
            <v>0</v>
          </cell>
          <cell r="K2" t="str">
            <v>Renault ESPACE</v>
          </cell>
          <cell r="L2" t="str">
            <v>Renault ESPACE</v>
          </cell>
          <cell r="M2" t="str">
            <v>Renault ESPACE</v>
          </cell>
        </row>
        <row r="3">
          <cell r="D3">
            <v>0</v>
          </cell>
          <cell r="G3">
            <v>0</v>
          </cell>
          <cell r="K3" t="str">
            <v>Dizajn</v>
          </cell>
          <cell r="L3" t="str">
            <v>Dizajn</v>
          </cell>
          <cell r="M3" t="str">
            <v>Dizajn</v>
          </cell>
        </row>
        <row r="4">
          <cell r="D4" t="str">
            <v>SCR SCR</v>
          </cell>
          <cell r="G4" t="str">
            <v>SCR SCR</v>
          </cell>
          <cell r="K4">
            <v>0</v>
          </cell>
          <cell r="L4">
            <v>0</v>
          </cell>
          <cell r="M4">
            <v>0</v>
          </cell>
        </row>
        <row r="5">
          <cell r="D5">
            <v>0</v>
          </cell>
          <cell r="G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D6">
            <v>0</v>
          </cell>
          <cell r="G6">
            <v>0</v>
          </cell>
          <cell r="K6" t="str">
            <v>OBLAZINJENJE</v>
          </cell>
          <cell r="L6" t="str">
            <v>PRESVLAKE</v>
          </cell>
          <cell r="M6" t="str">
            <v>PRESVLAKE</v>
          </cell>
        </row>
        <row r="7">
          <cell r="D7" t="str">
            <v>DRAP01</v>
          </cell>
          <cell r="G7" t="str">
            <v>DRAP01</v>
          </cell>
          <cell r="K7" t="str">
            <v>Oblazinjenje v tkanini - Rjava  Fonce</v>
          </cell>
          <cell r="L7" t="str">
            <v>Tamnosmeđe presvlake - tkanina</v>
          </cell>
          <cell r="M7" t="str">
            <v>Sedišta presvučena tkaninom - Braon  Fonce</v>
          </cell>
        </row>
        <row r="8">
          <cell r="D8" t="str">
            <v>TICUI</v>
          </cell>
          <cell r="G8" t="str">
            <v>TICUI</v>
          </cell>
          <cell r="K8" t="str">
            <v>Oblazinjenje v kombinaciji umetnega usnja in tekstila Rjava Fonce</v>
          </cell>
          <cell r="L8" t="str">
            <v>Tamnosmeđe presvlake u kombinaciji umjetna koža/tkanina</v>
          </cell>
          <cell r="M8" t="str">
            <v>Sedišta u kombinaciji veštačke kože in tekstila Braon Fonce</v>
          </cell>
        </row>
        <row r="9">
          <cell r="D9" t="str">
            <v>CUIR01</v>
          </cell>
          <cell r="G9" t="str">
            <v>CUIR01</v>
          </cell>
          <cell r="K9" t="str">
            <v>Oblazinjenje v usnju - Riviera Rjava fonce</v>
          </cell>
          <cell r="L9" t="str">
            <v>Kožne presvlake - Riviera/Smeđa Fonce</v>
          </cell>
          <cell r="M9" t="str">
            <v>Sedišta presvučena kožom - Riviera Braon fonce</v>
          </cell>
        </row>
        <row r="10">
          <cell r="D10" t="str">
            <v>CUIR02</v>
          </cell>
          <cell r="G10" t="str">
            <v>CUIR02</v>
          </cell>
          <cell r="K10" t="str">
            <v>Dvobarvno oblazinjenje v Nappa usnju - Camaieux Siva</v>
          </cell>
          <cell r="L10" t="str">
            <v>Dvobojne presvlake u Nappa koži - Camaieux/Siva</v>
          </cell>
          <cell r="M10" t="str">
            <v>Dvobojna sedišta presvučena Nappa kožom - Camaieux Siva</v>
          </cell>
        </row>
        <row r="11">
          <cell r="D11" t="str">
            <v>CUIR03</v>
          </cell>
          <cell r="G11" t="str">
            <v>CUIR03</v>
          </cell>
          <cell r="K11" t="str">
            <v>Oblazinjenje v Nappa usnju - Rjava Fonce</v>
          </cell>
          <cell r="L11" t="str">
            <v>Presvlake u Nappa koži - Smeđa Fonce</v>
          </cell>
          <cell r="M11" t="str">
            <v>Sedišta presvučena Nappa kožom - Braon Fonce</v>
          </cell>
        </row>
        <row r="12">
          <cell r="D12">
            <v>0</v>
          </cell>
          <cell r="G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D13">
            <v>0</v>
          </cell>
          <cell r="G13">
            <v>0</v>
          </cell>
          <cell r="K13" t="str">
            <v>HARMONIJA</v>
          </cell>
          <cell r="L13" t="str">
            <v>UNUTRAŠNJOST</v>
          </cell>
          <cell r="M13" t="str">
            <v>UNUTRAŠNJOST</v>
          </cell>
        </row>
        <row r="14">
          <cell r="D14" t="str">
            <v>HARM01</v>
          </cell>
          <cell r="G14" t="str">
            <v>HARM01</v>
          </cell>
          <cell r="K14" t="str">
            <v>Notranjost  v barvi - Rjava Fonce</v>
          </cell>
          <cell r="L14" t="str">
            <v xml:space="preserve">Tamnosmeđa unutrašnjost </v>
          </cell>
          <cell r="M14" t="str">
            <v>Unurašnjost u boji - Braon Fonce</v>
          </cell>
        </row>
        <row r="15">
          <cell r="D15" t="str">
            <v>HARM02</v>
          </cell>
          <cell r="G15" t="str">
            <v>HARM02</v>
          </cell>
          <cell r="K15" t="str">
            <v>Dvobarvna notranjost  v barvi - Siva Lune</v>
          </cell>
          <cell r="L15" t="str">
            <v>Dvobojna unutrašnjost u boji - Siva Lune</v>
          </cell>
          <cell r="M15" t="str">
            <v>Dvobojna unutrašnjost u boji - Siva Lune</v>
          </cell>
        </row>
        <row r="16">
          <cell r="D16" t="str">
            <v>HARM03</v>
          </cell>
          <cell r="G16" t="str">
            <v>HARM03</v>
          </cell>
          <cell r="K16" t="str">
            <v>Dvobarvna notranjost  v barvi - Siva Lune Initiale Paris</v>
          </cell>
          <cell r="L16" t="str">
            <v>Dvobojna unutrašnjost u boji - Siva Lune Initiale Paris</v>
          </cell>
          <cell r="M16" t="str">
            <v>Dvobojna unutrašnjost u boji - Siva Lune Initiale Paris</v>
          </cell>
        </row>
        <row r="17">
          <cell r="D17" t="str">
            <v>HARM04</v>
          </cell>
          <cell r="G17" t="str">
            <v>HARM04</v>
          </cell>
          <cell r="K17" t="str">
            <v>Notranjost  v barvi - Rjava Fonce Initiale Paris</v>
          </cell>
          <cell r="L17" t="str">
            <v>Unutrašnjost u boji - Smeđa Fonce Initiale Paris</v>
          </cell>
          <cell r="M17" t="str">
            <v>Unurašnjost u boji - Braon Fonce Initiale Paris</v>
          </cell>
        </row>
        <row r="18">
          <cell r="D18">
            <v>0</v>
          </cell>
          <cell r="G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0</v>
          </cell>
          <cell r="G19">
            <v>0</v>
          </cell>
          <cell r="K19" t="str">
            <v>BARVE KAROSERIJE</v>
          </cell>
          <cell r="L19" t="str">
            <v>BOJE KAROSERIJE</v>
          </cell>
          <cell r="M19" t="str">
            <v>BOJE KAROSERIJE</v>
          </cell>
        </row>
        <row r="20">
          <cell r="D20">
            <v>0</v>
          </cell>
          <cell r="G20">
            <v>0</v>
          </cell>
          <cell r="K20" t="str">
            <v>ENOSLOJNA BARVA</v>
          </cell>
          <cell r="L20" t="str">
            <v>OBIČNA BOJA</v>
          </cell>
          <cell r="M20" t="str">
            <v>OBIČNA BOJA</v>
          </cell>
        </row>
        <row r="21">
          <cell r="D21" t="str">
            <v>OV369</v>
          </cell>
          <cell r="G21" t="str">
            <v>OV369</v>
          </cell>
          <cell r="K21" t="str">
            <v>Ledeniško Bela</v>
          </cell>
          <cell r="L21" t="str">
            <v>Ledeno Bijela</v>
          </cell>
          <cell r="M21" t="str">
            <v>Ledeno Bela</v>
          </cell>
        </row>
        <row r="22">
          <cell r="D22">
            <v>0</v>
          </cell>
          <cell r="G22">
            <v>0</v>
          </cell>
          <cell r="K22" t="str">
            <v>KOVINSKA BARVA</v>
          </cell>
          <cell r="L22" t="str">
            <v>METALIK BOJA</v>
          </cell>
          <cell r="M22" t="str">
            <v>METALIK BOJA</v>
          </cell>
        </row>
        <row r="23">
          <cell r="D23" t="str">
            <v>TED17</v>
          </cell>
          <cell r="G23" t="str">
            <v>TED17</v>
          </cell>
          <cell r="K23" t="str">
            <v>Kostanjevo Rjava</v>
          </cell>
          <cell r="L23" t="str">
            <v>Tamnosmeđa</v>
          </cell>
          <cell r="M23" t="str">
            <v>Kestenasto Braon</v>
          </cell>
        </row>
        <row r="24">
          <cell r="D24" t="str">
            <v>TED69</v>
          </cell>
          <cell r="G24" t="str">
            <v>TED69</v>
          </cell>
          <cell r="K24" t="str">
            <v>Siva Platine</v>
          </cell>
          <cell r="L24" t="str">
            <v>Alu Siva</v>
          </cell>
          <cell r="M24" t="str">
            <v>Siva Platine</v>
          </cell>
        </row>
        <row r="25">
          <cell r="D25" t="str">
            <v>TEGNE</v>
          </cell>
          <cell r="G25" t="str">
            <v>TEGNE</v>
          </cell>
          <cell r="K25" t="str">
            <v>Črna Etoile</v>
          </cell>
          <cell r="L25" t="str">
            <v>Crna Etoile</v>
          </cell>
          <cell r="M25" t="str">
            <v>Črna Etoile</v>
          </cell>
        </row>
        <row r="26">
          <cell r="D26" t="str">
            <v>TEHNP</v>
          </cell>
          <cell r="G26" t="str">
            <v>TEHNP</v>
          </cell>
          <cell r="K26" t="str">
            <v>Bež Dune</v>
          </cell>
          <cell r="L26" t="str">
            <v>Bež Dune</v>
          </cell>
          <cell r="M26" t="str">
            <v>Bež Dune</v>
          </cell>
        </row>
        <row r="27">
          <cell r="D27" t="str">
            <v>TEKNG</v>
          </cell>
          <cell r="G27" t="str">
            <v>TEKNG</v>
          </cell>
          <cell r="K27" t="str">
            <v>Siva Cassioppe</v>
          </cell>
          <cell r="L27" t="str">
            <v>Siva Cassioppe</v>
          </cell>
          <cell r="M27" t="str">
            <v>Siva Cassioppe</v>
          </cell>
        </row>
        <row r="28">
          <cell r="D28" t="str">
            <v>TEQNC</v>
          </cell>
          <cell r="G28" t="str">
            <v>TEQNC</v>
          </cell>
          <cell r="K28" t="str">
            <v>Perla Bela</v>
          </cell>
          <cell r="L28" t="str">
            <v>Bijela Nacre</v>
          </cell>
          <cell r="M28" t="str">
            <v>Perla Bela</v>
          </cell>
        </row>
        <row r="29">
          <cell r="D29" t="str">
            <v>TERPQ</v>
          </cell>
          <cell r="G29" t="str">
            <v>TERPQ</v>
          </cell>
          <cell r="K29" t="str">
            <v>Modra Celeste</v>
          </cell>
          <cell r="L29" t="str">
            <v>Plava Celeste</v>
          </cell>
          <cell r="M29" t="str">
            <v>Plava Celeste</v>
          </cell>
        </row>
        <row r="30">
          <cell r="D30">
            <v>0</v>
          </cell>
          <cell r="G30">
            <v>0</v>
          </cell>
          <cell r="K30" t="str">
            <v>KOVINSKA BARVA - POSEBNA</v>
          </cell>
          <cell r="L30" t="str">
            <v>METALIK BOJA - POSEBNA</v>
          </cell>
          <cell r="M30" t="str">
            <v>METALIK BOJA - POSEBNA</v>
          </cell>
        </row>
        <row r="31">
          <cell r="D31" t="str">
            <v>TEGNG</v>
          </cell>
          <cell r="G31" t="str">
            <v>TEGNG</v>
          </cell>
          <cell r="K31" t="str">
            <v>Črna Amethyst</v>
          </cell>
          <cell r="L31" t="str">
            <v>Crna Amethyst</v>
          </cell>
          <cell r="M31" t="str">
            <v>Crna Amethyst</v>
          </cell>
        </row>
        <row r="32">
          <cell r="D32">
            <v>0</v>
          </cell>
          <cell r="G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G33">
            <v>0</v>
          </cell>
          <cell r="K33" t="str">
            <v>NOTRANJI DODATKI (samo za menjalnik EDC)</v>
          </cell>
          <cell r="L33" t="str">
            <v>DODACI U UNUTRAŠNJOSTI (samo za EDC mjenjač)</v>
          </cell>
          <cell r="M33" t="str">
            <v>UNUTRAŠNJI DODACI (samo za menjač EDC)</v>
          </cell>
        </row>
        <row r="34">
          <cell r="D34" t="str">
            <v>PERG01</v>
          </cell>
          <cell r="G34" t="str">
            <v>PERG01</v>
          </cell>
          <cell r="K34" t="str">
            <v>Lebdeča osrednja konzola z vzorcem Hologram</v>
          </cell>
          <cell r="L34" t="str">
            <v>Lebdeća središnja konzola s uzorkom Hologram</v>
          </cell>
          <cell r="M34" t="str">
            <v>Lebdeća centralna konzola sa dekoracijom Hologram</v>
          </cell>
        </row>
        <row r="35">
          <cell r="D35" t="str">
            <v>PERG02</v>
          </cell>
          <cell r="G35" t="str">
            <v>PERG02</v>
          </cell>
          <cell r="K35" t="str">
            <v xml:space="preserve">Lebdeča osrednja konzola z vzorcem Dots </v>
          </cell>
          <cell r="L35" t="str">
            <v xml:space="preserve">Lebdeća središnja konzola s uzorkom Dots </v>
          </cell>
          <cell r="M35" t="str">
            <v>Lebdeća centralna konzola sa dekoracijom Dots</v>
          </cell>
        </row>
        <row r="36">
          <cell r="D36" t="str">
            <v>PERG03</v>
          </cell>
          <cell r="G36" t="str">
            <v>PERG03</v>
          </cell>
          <cell r="K36" t="str">
            <v xml:space="preserve">Lebdeča osrednja konzola z vzorcem Silver Wood </v>
          </cell>
          <cell r="L36" t="str">
            <v xml:space="preserve">Lebdeća središnja konzola s uzorkom Silver Wood </v>
          </cell>
          <cell r="M36" t="str">
            <v>Lebdeća centralna konzola sa dekoracijom Silver Wood</v>
          </cell>
        </row>
        <row r="37">
          <cell r="D37" t="str">
            <v>PERG05</v>
          </cell>
          <cell r="G37" t="str">
            <v>PERG05</v>
          </cell>
          <cell r="K37" t="str">
            <v>Lebdeča osrednja konzola z vzorcem Initiale Paris</v>
          </cell>
          <cell r="L37" t="str">
            <v>Lebdeća središnja konzola s uzorkom Initiale Paris</v>
          </cell>
          <cell r="M37" t="str">
            <v>Lebdeća centralna konzola sa dekoracijom Initiale Paris</v>
          </cell>
        </row>
        <row r="38">
          <cell r="D38">
            <v>0</v>
          </cell>
          <cell r="G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G39">
            <v>0</v>
          </cell>
          <cell r="K39" t="str">
            <v>PLATIŠČA</v>
          </cell>
          <cell r="L39" t="str">
            <v>NAPLATCI</v>
          </cell>
          <cell r="M39" t="str">
            <v>NAPLATCI</v>
          </cell>
        </row>
        <row r="40">
          <cell r="D40" t="str">
            <v>RDIF03</v>
          </cell>
          <cell r="G40" t="str">
            <v>RDIF03</v>
          </cell>
          <cell r="K40" t="str">
            <v>Platišča iz lahke litine 17" Aquilai</v>
          </cell>
          <cell r="L40" t="str">
            <v>Aluminijski naplatci 17" Aquilai</v>
          </cell>
          <cell r="M40" t="str">
            <v>Aluminijumski naplatci 17" Aquilai</v>
          </cell>
        </row>
        <row r="41">
          <cell r="D41" t="str">
            <v>RDIF10</v>
          </cell>
          <cell r="G41" t="str">
            <v>RDIF10</v>
          </cell>
          <cell r="K41" t="str">
            <v>Platišča iz lahke litine 18" Lapiaz</v>
          </cell>
          <cell r="L41" t="str">
            <v>Aluminijski naplatci 18" Lapiaz</v>
          </cell>
          <cell r="M41" t="str">
            <v>Aluminijumski naplatci 18" Lapiaz</v>
          </cell>
        </row>
        <row r="42">
          <cell r="D42" t="str">
            <v>RDIF20</v>
          </cell>
          <cell r="G42" t="str">
            <v>RDIF20</v>
          </cell>
          <cell r="K42" t="str">
            <v>Platišča iz lahke litine 19" Quartz</v>
          </cell>
          <cell r="L42" t="str">
            <v>Aluminijski naplatci 19" Quartz</v>
          </cell>
          <cell r="M42" t="str">
            <v>Aluminijumski naplatci 19" Quartz</v>
          </cell>
        </row>
        <row r="43">
          <cell r="D43" t="str">
            <v>RDIF22</v>
          </cell>
          <cell r="G43" t="str">
            <v>RDIF22</v>
          </cell>
          <cell r="K43" t="str">
            <v>Platišča iz lahke litine 19" Initiale Paris</v>
          </cell>
          <cell r="L43" t="str">
            <v>Aluminijski naplatci 19" Initiale Paris</v>
          </cell>
          <cell r="M43" t="str">
            <v>Aluminijumski naplatci 19" Initiale Paris</v>
          </cell>
        </row>
        <row r="44">
          <cell r="D44">
            <v>0</v>
          </cell>
          <cell r="G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G45">
            <v>0</v>
          </cell>
          <cell r="K45" t="str">
            <v>S = Serija       O = Opcija     P = v paketu     - = Ni na voljo</v>
          </cell>
          <cell r="L45" t="str">
            <v>S = Serija       O = Opcija     P = u paketu     - = nije dostupno</v>
          </cell>
          <cell r="M45" t="str">
            <v>S = Serija       O = Opcija     P = u paketu     - = nije dostupno</v>
          </cell>
        </row>
        <row r="46">
          <cell r="D46">
            <v>0</v>
          </cell>
          <cell r="G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G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G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G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G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G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G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G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G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G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G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G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G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G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G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G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G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G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G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G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G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G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G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G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G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G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G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G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G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G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G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G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G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D83">
            <v>0</v>
          </cell>
          <cell r="G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D84">
            <v>0</v>
          </cell>
          <cell r="G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0</v>
          </cell>
          <cell r="G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D86">
            <v>0</v>
          </cell>
          <cell r="G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D87">
            <v>0</v>
          </cell>
          <cell r="G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D88">
            <v>0</v>
          </cell>
          <cell r="G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D89">
            <v>0</v>
          </cell>
          <cell r="G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D90">
            <v>0</v>
          </cell>
          <cell r="G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D91">
            <v>0</v>
          </cell>
          <cell r="G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0</v>
          </cell>
          <cell r="G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D93">
            <v>0</v>
          </cell>
          <cell r="G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D94">
            <v>0</v>
          </cell>
          <cell r="G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D95">
            <v>0</v>
          </cell>
          <cell r="G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D96">
            <v>0</v>
          </cell>
          <cell r="G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D97">
            <v>0</v>
          </cell>
          <cell r="G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D98">
            <v>0</v>
          </cell>
          <cell r="G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D99">
            <v>0</v>
          </cell>
          <cell r="G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D100">
            <v>0</v>
          </cell>
          <cell r="G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D101">
            <v>0</v>
          </cell>
          <cell r="G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D102">
            <v>0</v>
          </cell>
          <cell r="G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D103">
            <v>0</v>
          </cell>
          <cell r="G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D105">
            <v>0</v>
          </cell>
          <cell r="G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0</v>
          </cell>
          <cell r="G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D107">
            <v>0</v>
          </cell>
          <cell r="G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0</v>
          </cell>
          <cell r="G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D109">
            <v>0</v>
          </cell>
          <cell r="G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D110">
            <v>0</v>
          </cell>
          <cell r="G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D111">
            <v>0</v>
          </cell>
          <cell r="G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D112">
            <v>0</v>
          </cell>
          <cell r="G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D113">
            <v>0</v>
          </cell>
          <cell r="G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D114">
            <v>0</v>
          </cell>
          <cell r="G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D115">
            <v>0</v>
          </cell>
          <cell r="G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D116">
            <v>0</v>
          </cell>
          <cell r="G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D117">
            <v>0</v>
          </cell>
          <cell r="G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D118">
            <v>0</v>
          </cell>
          <cell r="G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D119">
            <v>0</v>
          </cell>
          <cell r="G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0</v>
          </cell>
          <cell r="G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D121">
            <v>0</v>
          </cell>
          <cell r="G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D122">
            <v>0</v>
          </cell>
          <cell r="G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D123">
            <v>0</v>
          </cell>
          <cell r="G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D124">
            <v>0</v>
          </cell>
          <cell r="G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D125">
            <v>0</v>
          </cell>
          <cell r="G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D126">
            <v>0</v>
          </cell>
          <cell r="G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D127">
            <v>0</v>
          </cell>
          <cell r="G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D128">
            <v>0</v>
          </cell>
          <cell r="G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D129">
            <v>0</v>
          </cell>
          <cell r="G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D130">
            <v>0</v>
          </cell>
          <cell r="G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D131">
            <v>0</v>
          </cell>
          <cell r="G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D132">
            <v>0</v>
          </cell>
          <cell r="G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D133">
            <v>0</v>
          </cell>
          <cell r="G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D134">
            <v>0</v>
          </cell>
          <cell r="G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D135">
            <v>0</v>
          </cell>
          <cell r="G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D136">
            <v>0</v>
          </cell>
          <cell r="G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0</v>
          </cell>
          <cell r="G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D138">
            <v>0</v>
          </cell>
          <cell r="G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D139">
            <v>0</v>
          </cell>
          <cell r="G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D141">
            <v>0</v>
          </cell>
          <cell r="G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D142">
            <v>0</v>
          </cell>
          <cell r="G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D143">
            <v>0</v>
          </cell>
          <cell r="G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D144">
            <v>0</v>
          </cell>
          <cell r="G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D145">
            <v>0</v>
          </cell>
          <cell r="G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D146">
            <v>0</v>
          </cell>
          <cell r="G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0</v>
          </cell>
          <cell r="G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D148">
            <v>0</v>
          </cell>
          <cell r="G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0</v>
          </cell>
          <cell r="G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K150">
            <v>0</v>
          </cell>
          <cell r="L150">
            <v>0</v>
          </cell>
          <cell r="M150">
            <v>0</v>
          </cell>
        </row>
        <row r="151">
          <cell r="K151">
            <v>0</v>
          </cell>
          <cell r="L151">
            <v>0</v>
          </cell>
          <cell r="M151">
            <v>0</v>
          </cell>
        </row>
        <row r="152">
          <cell r="K152">
            <v>0</v>
          </cell>
          <cell r="L152">
            <v>0</v>
          </cell>
          <cell r="M152">
            <v>0</v>
          </cell>
        </row>
        <row r="153">
          <cell r="K153">
            <v>0</v>
          </cell>
          <cell r="L153">
            <v>0</v>
          </cell>
          <cell r="M153">
            <v>0</v>
          </cell>
        </row>
        <row r="154">
          <cell r="K154">
            <v>0</v>
          </cell>
          <cell r="L154">
            <v>0</v>
          </cell>
          <cell r="M154">
            <v>0</v>
          </cell>
        </row>
        <row r="155">
          <cell r="K155">
            <v>0</v>
          </cell>
          <cell r="L155">
            <v>0</v>
          </cell>
          <cell r="M155">
            <v>0</v>
          </cell>
        </row>
        <row r="156">
          <cell r="K156">
            <v>0</v>
          </cell>
          <cell r="L156">
            <v>0</v>
          </cell>
          <cell r="M156">
            <v>0</v>
          </cell>
        </row>
        <row r="157">
          <cell r="K157">
            <v>0</v>
          </cell>
          <cell r="L157">
            <v>0</v>
          </cell>
          <cell r="M157">
            <v>0</v>
          </cell>
        </row>
        <row r="158">
          <cell r="K158">
            <v>0</v>
          </cell>
          <cell r="L158">
            <v>0</v>
          </cell>
          <cell r="M158">
            <v>0</v>
          </cell>
        </row>
        <row r="159">
          <cell r="K159">
            <v>0</v>
          </cell>
          <cell r="L159">
            <v>0</v>
          </cell>
          <cell r="M159">
            <v>0</v>
          </cell>
        </row>
        <row r="160">
          <cell r="K160">
            <v>0</v>
          </cell>
        </row>
      </sheetData>
      <sheetData sheetId="6">
        <row r="1">
          <cell r="B1" t="str">
            <v>SL</v>
          </cell>
          <cell r="C1" t="str">
            <v>SL</v>
          </cell>
          <cell r="E1" t="str">
            <v>HR</v>
          </cell>
          <cell r="F1" t="str">
            <v>HR</v>
          </cell>
          <cell r="H1" t="str">
            <v>FS</v>
          </cell>
          <cell r="I1" t="str">
            <v>FS</v>
          </cell>
        </row>
        <row r="2">
          <cell r="B2" t="str">
            <v>Renault ESPACE</v>
          </cell>
          <cell r="C2">
            <v>0</v>
          </cell>
          <cell r="E2" t="str">
            <v>Renault ESPACE</v>
          </cell>
          <cell r="F2">
            <v>0</v>
          </cell>
          <cell r="H2" t="str">
            <v>Renault ESPACE</v>
          </cell>
          <cell r="I2">
            <v>0</v>
          </cell>
        </row>
        <row r="3">
          <cell r="B3" t="str">
            <v>Serijska oprema</v>
          </cell>
          <cell r="C3">
            <v>0</v>
          </cell>
          <cell r="E3" t="str">
            <v>Serijska oprema</v>
          </cell>
          <cell r="F3">
            <v>0</v>
          </cell>
          <cell r="H3" t="str">
            <v>Serijska oprema</v>
          </cell>
          <cell r="I3">
            <v>0</v>
          </cell>
        </row>
        <row r="4">
          <cell r="B4" t="str">
            <v>Serijska oprema LIFE</v>
          </cell>
          <cell r="C4" t="str">
            <v>-</v>
          </cell>
          <cell r="E4" t="str">
            <v>Serijska oprema LIFE</v>
          </cell>
          <cell r="F4" t="str">
            <v>-</v>
          </cell>
          <cell r="H4" t="str">
            <v>Serijska oprema LIFE</v>
          </cell>
          <cell r="I4" t="str">
            <v>-</v>
          </cell>
        </row>
        <row r="5">
          <cell r="B5" t="str">
            <v>-</v>
          </cell>
          <cell r="C5" t="str">
            <v>-</v>
          </cell>
          <cell r="E5" t="str">
            <v>-</v>
          </cell>
          <cell r="F5" t="str">
            <v>-</v>
          </cell>
          <cell r="H5" t="str">
            <v>-</v>
          </cell>
          <cell r="I5" t="str">
            <v>-</v>
          </cell>
        </row>
        <row r="6">
          <cell r="B6" t="str">
            <v>.</v>
          </cell>
          <cell r="C6" t="str">
            <v>.</v>
          </cell>
          <cell r="E6" t="str">
            <v>.</v>
          </cell>
          <cell r="F6" t="str">
            <v>.</v>
          </cell>
          <cell r="H6" t="str">
            <v>.</v>
          </cell>
          <cell r="I6" t="str">
            <v>.</v>
          </cell>
        </row>
        <row r="7">
          <cell r="B7" t="str">
            <v>Varnost in pomoč pri vožnji</v>
          </cell>
          <cell r="C7" t="str">
            <v>Vožnja</v>
          </cell>
          <cell r="E7" t="str">
            <v>Sigurnost i pomoć pri vožnji</v>
          </cell>
          <cell r="F7" t="str">
            <v>Vožnja</v>
          </cell>
          <cell r="H7" t="str">
            <v>Bezbednost i pomoć pri vožnji</v>
          </cell>
          <cell r="I7" t="str">
            <v>Vožnja</v>
          </cell>
        </row>
        <row r="8">
          <cell r="B8" t="str">
            <v>Sistem za pomoč pri parkiranju 360°</v>
          </cell>
          <cell r="C8" t="str">
            <v>Sistem Energy Smart Management</v>
          </cell>
          <cell r="E8" t="str">
            <v>Sustav za pomoć pri parkiranju 360°</v>
          </cell>
          <cell r="F8" t="str">
            <v>Sustav Energy Smart Management</v>
          </cell>
          <cell r="H8" t="str">
            <v>Sistem za pomoć pri parkiranju 360°</v>
          </cell>
          <cell r="I8" t="str">
            <v>Sistem Energy Smart Management</v>
          </cell>
        </row>
        <row r="9">
          <cell r="B9" t="str">
            <v>Regulator in omejevalnik hitrosti</v>
          </cell>
          <cell r="C9" t="str">
            <v>Električni variabilni servovolan</v>
          </cell>
          <cell r="E9" t="str">
            <v xml:space="preserve">Regulator i ograničivač brzine </v>
          </cell>
          <cell r="F9" t="str">
            <v xml:space="preserve">Električni varijabilni upravljač </v>
          </cell>
          <cell r="H9" t="str">
            <v>Regulator i limiter brzine</v>
          </cell>
          <cell r="I9" t="str">
            <v>Električni variabilni servovolan</v>
          </cell>
        </row>
        <row r="10">
          <cell r="B10" t="str">
            <v>Sistem za pomoč pri zaviranju v sili</v>
          </cell>
          <cell r="C10" t="str">
            <v>Potovalni računalnik</v>
          </cell>
          <cell r="E10" t="str">
            <v xml:space="preserve">Sustav za pomoć pri naglom kočenju </v>
          </cell>
          <cell r="F10" t="str">
            <v xml:space="preserve">Putno računalo </v>
          </cell>
          <cell r="H10" t="str">
            <v>Sistem za pomoć pri kočenju u slučaju nužde</v>
          </cell>
          <cell r="I10" t="str">
            <v>Putni računar</v>
          </cell>
        </row>
        <row r="11">
          <cell r="B11" t="str">
            <v>Sistem proti blokiranju koles - ABS</v>
          </cell>
          <cell r="C11" t="str">
            <v>Sistem Advanced Traction Control</v>
          </cell>
          <cell r="E11" t="str">
            <v>Sustav protiv blokiranja kotača - ABS</v>
          </cell>
          <cell r="F11" t="str">
            <v>Sustav Advanced Traction Control</v>
          </cell>
          <cell r="H11" t="str">
            <v>Sistem protiv blokiranja točkova - ABS</v>
          </cell>
          <cell r="I11" t="str">
            <v>Sistem Advanced Traction Control</v>
          </cell>
        </row>
        <row r="12">
          <cell r="B12" t="str">
            <v>Samodejni vklop varnostnih utripalk v primeru trčenja ali</v>
          </cell>
          <cell r="C12" t="str">
            <v>.</v>
          </cell>
          <cell r="E12" t="str">
            <v>Automatsko uključivanje pokazivača smjera u slučaju</v>
          </cell>
          <cell r="F12" t="str">
            <v>.</v>
          </cell>
          <cell r="H12" t="str">
            <v>Automatsko uključivanje upozoravajućih svetala</v>
          </cell>
          <cell r="I12" t="str">
            <v>.</v>
          </cell>
        </row>
        <row r="13">
          <cell r="B13" t="str">
            <v>sunkovitega zaviranja</v>
          </cell>
          <cell r="C13" t="str">
            <v>Udobje</v>
          </cell>
          <cell r="E13" t="str">
            <v xml:space="preserve"> nesreće ili naglog kočenja </v>
          </cell>
          <cell r="F13" t="str">
            <v>Udobnost</v>
          </cell>
          <cell r="H13" t="str">
            <v xml:space="preserve"> u slučaju sudara ili naglog kočenja</v>
          </cell>
          <cell r="I13" t="str">
            <v>Udobnost</v>
          </cell>
        </row>
        <row r="14">
          <cell r="B14" t="str">
            <v>Senzor za dež in avtomatski vklop luči</v>
          </cell>
          <cell r="C14" t="str">
            <v>Fiksno strešno okno Lumiere®</v>
          </cell>
          <cell r="E14" t="str">
            <v>Senzor za kišu i automatsko uključivanje svjetala</v>
          </cell>
          <cell r="F14" t="str">
            <v>Fiksni krovni otvor Lumiere®</v>
          </cell>
          <cell r="H14" t="str">
            <v>Senzor za kišu i automatsko uključivanje svetala</v>
          </cell>
          <cell r="I14" t="str">
            <v>Fiksni krovni prozor Lumiere®</v>
          </cell>
        </row>
        <row r="15">
          <cell r="B15" t="str">
            <v>Samodejna parkirna zavora</v>
          </cell>
          <cell r="C15" t="str">
            <v>Radio Arkamys® Auditorium z 8 zvočniki</v>
          </cell>
          <cell r="E15" t="str">
            <v>Automatska parkirna kočnica</v>
          </cell>
          <cell r="F15" t="str">
            <v>Radio Arkamys® Audiotorium s 8 zvučnika</v>
          </cell>
          <cell r="H15" t="str">
            <v>Automatska parikirna kočnica</v>
          </cell>
          <cell r="I15" t="str">
            <v>Radio Arkamys® Auditorium sa 8 zvučnika</v>
          </cell>
        </row>
        <row r="16">
          <cell r="B16" t="str">
            <v>ESP, ASR, Sistem za pomoč pri speljevanju v klanec</v>
          </cell>
          <cell r="C16" t="str">
            <v>Voznikov in sovoznikov sedež nastavljiva po višini,</v>
          </cell>
          <cell r="E16" t="str">
            <v>ESP, ASR, sustav za pomoć pri kretanju na uzbrdici</v>
          </cell>
          <cell r="F16" t="str">
            <v>Vozačevo i suvozačevo sjedalo podesivo po visini,</v>
          </cell>
          <cell r="H16" t="str">
            <v>ESP, ASR, Pomoć pri kretanju na uzbrdici</v>
          </cell>
          <cell r="I16" t="str">
            <v>Vozačevo i suvozačevo sedište podesivo po visini,</v>
          </cell>
        </row>
        <row r="17">
          <cell r="B17" t="str">
            <v>Prilagodljiva čelna varnostna blazina za voznika in sovoznika</v>
          </cell>
          <cell r="C17" t="str">
            <v xml:space="preserve"> voznikov dodatno nastavljiv v ledvenem delu</v>
          </cell>
          <cell r="E17" t="str">
            <v>Prilagodljivi zračni jastuk za vozača i suvozača</v>
          </cell>
          <cell r="F17" t="str">
            <v xml:space="preserve">  vozačevo dodatno podesivo u leđnom dijelu</v>
          </cell>
          <cell r="H17" t="str">
            <v>Prilagodljivi prednji vazdušni jastuci za vozača i suvozača</v>
          </cell>
          <cell r="I17" t="str">
            <v xml:space="preserve"> vozačevo dodatno podesivo u leđnom delu</v>
          </cell>
        </row>
        <row r="18">
          <cell r="B18" t="str">
            <v>(možnost izklopa pri sovozniku)</v>
          </cell>
          <cell r="C18" t="str">
            <v>Samodejna 2-področna klimatska naprava</v>
          </cell>
          <cell r="E18" t="str">
            <v xml:space="preserve"> (mogućnost isključivanja suvozačevog zračnog jastuka) </v>
          </cell>
          <cell r="F18" t="str">
            <v xml:space="preserve">Automatski 2-zonski klima uređaj sa </v>
          </cell>
          <cell r="H18" t="str">
            <v xml:space="preserve"> (mogućnost isključenja kod suvozača)</v>
          </cell>
          <cell r="I18" t="str">
            <v xml:space="preserve">Automatski dvozonski klima uređaj </v>
          </cell>
        </row>
        <row r="19">
          <cell r="B19" t="str">
            <v>Stranski varnostni blazini + varnostni zavesi</v>
          </cell>
          <cell r="C19" t="str">
            <v xml:space="preserve"> s tipalom zaznave strupenih plinov</v>
          </cell>
          <cell r="E19" t="str">
            <v>Bočni zračni jastuci + bočne zračne zavjese za zaštitu</v>
          </cell>
          <cell r="F19" t="str">
            <v xml:space="preserve"> senzorom štetnih plinova </v>
          </cell>
          <cell r="H19" t="str">
            <v>Bočni vazdušni jastuci + sigurnosne zavese za</v>
          </cell>
          <cell r="I19" t="str">
            <v xml:space="preserve"> sa senzorom za nivo toksičnih gasova</v>
          </cell>
        </row>
        <row r="20">
          <cell r="B20" t="str">
            <v xml:space="preserve"> za zaščito glav potnikov spredaj in zadaj</v>
          </cell>
          <cell r="C20" t="str">
            <v>Volanski obroč nastavljiv po višini in globini</v>
          </cell>
          <cell r="E20" t="str">
            <v xml:space="preserve"> glave putnika sprijeda i straga</v>
          </cell>
          <cell r="F20" t="str">
            <v>Upravljač podesiv po visini i dubini</v>
          </cell>
          <cell r="H20" t="str">
            <v xml:space="preserve"> zaštitu glava putnika napred i pozadi</v>
          </cell>
          <cell r="I20" t="str">
            <v>Upravljač podesiv po visini i dubini</v>
          </cell>
        </row>
        <row r="21">
          <cell r="B21" t="str">
            <v>Samodejno zaklepanje vrat med vožnjo</v>
          </cell>
          <cell r="C21" t="str">
            <v>Zračniki za 2. vrsto sedežev</v>
          </cell>
          <cell r="E21" t="str">
            <v>Automatsko zaključavanje vozila u vožnji</v>
          </cell>
          <cell r="F21" t="str">
            <v xml:space="preserve">Zračnici za 2. red sjedala </v>
          </cell>
          <cell r="H21" t="str">
            <v>Automatsko zaključavanje vrata u vožnji</v>
          </cell>
          <cell r="I21" t="str">
            <v>Ventilacioni otvori u 2. redu sedišta</v>
          </cell>
        </row>
        <row r="22">
          <cell r="B22" t="str">
            <v>Sistem za nadzor tlaka v pnevmatikah</v>
          </cell>
          <cell r="C22" t="str">
            <v>Kartica Renault za prostoročno upravljanje</v>
          </cell>
          <cell r="E22" t="str">
            <v>Sustav za nadzor tlaka u gumama</v>
          </cell>
          <cell r="F22" t="str">
            <v>Kartica Renault Slobodne ruke</v>
          </cell>
          <cell r="H22" t="str">
            <v>Sistem za nadzor pritiska u gumama</v>
          </cell>
          <cell r="I22" t="str">
            <v>Renault Kartica ''Slobodne Ruke''</v>
          </cell>
        </row>
        <row r="23">
          <cell r="B23" t="str">
            <v>Sistem ISOFIX pritrdišč na sedežih v 2. vrsti</v>
          </cell>
          <cell r="C23" t="str">
            <v>Električni pomik prednjih in zadnjih stekel</v>
          </cell>
          <cell r="E23" t="str">
            <v>ISOFIX sustav pričvršćivanja dječjih sjedala u 2. redu sjedala</v>
          </cell>
          <cell r="F23" t="str">
            <v>Impulsni električni podizači prednjih i stražnjih stakala sa</v>
          </cell>
          <cell r="H23" t="str">
            <v>ISOFIX sistem pričvršćivanje sedišta u drugom redu</v>
          </cell>
          <cell r="I23" t="str">
            <v>Električni podizači prednjih i zadnjih stakala sa impulsnim</v>
          </cell>
        </row>
        <row r="24">
          <cell r="B24" t="str">
            <v>Opozorilnik nepripetih varnostnih pasov (5)</v>
          </cell>
          <cell r="C24" t="str">
            <v xml:space="preserve"> z impulznim upravljanjem in zaščito proti priprtju</v>
          </cell>
          <cell r="E24" t="str">
            <v>Upozoritelj za nezakopčane sigurnosne pojaseve (5)</v>
          </cell>
          <cell r="F24" t="str">
            <v xml:space="preserve"> zaštitom protiv prikliještenja </v>
          </cell>
          <cell r="H24" t="str">
            <v>Upozorenje za nezakopčane pojaseve</v>
          </cell>
          <cell r="I24" t="str">
            <v xml:space="preserve"> upravljanjem i zaštita protiv zatvaranja stakala</v>
          </cell>
        </row>
        <row r="25">
          <cell r="B25" t="str">
            <v>Zasilno rezervno kolo</v>
          </cell>
          <cell r="C25" t="str">
            <v>Osvetljena ogledala v senčniku</v>
          </cell>
          <cell r="E25" t="str">
            <v>Rezervni kotač za kraću upotrebu</v>
          </cell>
          <cell r="F25" t="str">
            <v>Sjenila za sunce s osvjetljenim ogledalom</v>
          </cell>
          <cell r="H25" t="str">
            <v>Rezervni točak za kraću upotrebu</v>
          </cell>
          <cell r="I25" t="str">
            <v>Osvetljena ogledala u štitniku za sunce</v>
          </cell>
        </row>
        <row r="26">
          <cell r="B26" t="str">
            <v>Indikator prestavnega razmerja (samo za ročni menjalnik)</v>
          </cell>
          <cell r="C26" t="str">
            <v>Tonirano in zvočno izolirano vetrobransko steklo</v>
          </cell>
          <cell r="E26" t="str">
            <v>Indikator promjene stupnja prijenosa (samo za ručni mjenjač)</v>
          </cell>
          <cell r="F26" t="str">
            <v xml:space="preserve">Tonirano vjetrobransko stalko sa zvučnom izolacijom </v>
          </cell>
          <cell r="H26" t="str">
            <v>Indikator promene stepena  prenosa (samo sa ručni menjač)</v>
          </cell>
          <cell r="I26" t="str">
            <v>Tonirano in zvučno izolovano vetrobransko staklo</v>
          </cell>
        </row>
        <row r="27">
          <cell r="B27" t="str">
            <v>.</v>
          </cell>
          <cell r="C27" t="str">
            <v>Samozatemnitveno vzvratno ogledalo</v>
          </cell>
          <cell r="E27" t="str">
            <v>.</v>
          </cell>
          <cell r="F27" t="str">
            <v>Samozatamnjujuće osvrtno ogledalo</v>
          </cell>
          <cell r="H27" t="str">
            <v>.</v>
          </cell>
          <cell r="I27" t="str">
            <v>Unutrašnji retrovizor sa samozatamnjivanjem</v>
          </cell>
        </row>
        <row r="28">
          <cell r="B28" t="str">
            <v>Dizajn</v>
          </cell>
          <cell r="C28" t="str">
            <v>Električno nastavljiva in ogrevana stranska ogledala</v>
          </cell>
          <cell r="E28" t="str">
            <v>Dizajn</v>
          </cell>
          <cell r="F28" t="str">
            <v>Električno podesiva i grijana vanjska osvrtna ogledala</v>
          </cell>
          <cell r="H28" t="str">
            <v>Dizajn</v>
          </cell>
          <cell r="I28" t="str">
            <v>Električno podesivi i grejani spoljni retrovizori</v>
          </cell>
        </row>
        <row r="29">
          <cell r="B29" t="str">
            <v>Žarometi Full LED Pure Vision</v>
          </cell>
          <cell r="C29" t="str">
            <v>.</v>
          </cell>
          <cell r="E29" t="str">
            <v>Svjetla Full LED Pure Vision</v>
          </cell>
          <cell r="F29" t="str">
            <v>.</v>
          </cell>
          <cell r="H29" t="str">
            <v>Prednja svetla Full LED Pure Vision</v>
          </cell>
          <cell r="I29" t="str">
            <v>.</v>
          </cell>
        </row>
        <row r="30">
          <cell r="B30" t="str">
            <v>Zunanja ogledala z LED smerniki v črni barvi Nacre</v>
          </cell>
          <cell r="C30" t="str">
            <v>Ureditev</v>
          </cell>
          <cell r="E30" t="str">
            <v>Vanjska osvrtna ogledala crne Nacre boje s LED pokazivačima smjera</v>
          </cell>
          <cell r="F30" t="str">
            <v>Unutrašnjost</v>
          </cell>
          <cell r="H30" t="str">
            <v>Spoljni retrovizori sa LED pokazivačima pravca u crnoj boji Nacre</v>
          </cell>
          <cell r="I30" t="str">
            <v>Unutrašnjost</v>
          </cell>
        </row>
        <row r="31">
          <cell r="B31" t="str">
            <v>Platišča iz lahke litine 17" Aquilai</v>
          </cell>
          <cell r="C31" t="str">
            <v>Sistem upravljanja preklopa sedežev One Touch</v>
          </cell>
          <cell r="E31" t="str">
            <v>Aluminijski naplatci 17" Aquilai</v>
          </cell>
          <cell r="F31" t="str">
            <v>Sustav preklapanja sjedala One Touch</v>
          </cell>
          <cell r="H31" t="str">
            <v>Aluminijumski naplatci 17" Aquilai</v>
          </cell>
          <cell r="I31" t="str">
            <v>Sistem upravljanja preklapanja sedišta One Touch</v>
          </cell>
        </row>
        <row r="32">
          <cell r="B32" t="str">
            <v>Tonirana stekla</v>
          </cell>
          <cell r="C32" t="str">
            <v xml:space="preserve"> v 2. in 3. vrsti sedežev (opcijska oprema)</v>
          </cell>
          <cell r="E32" t="str">
            <v>Tonirana stakla</v>
          </cell>
          <cell r="F32" t="str">
            <v xml:space="preserve"> u 2. i 3. redu sjedala (opcijska oprema)</v>
          </cell>
          <cell r="H32" t="str">
            <v>Tonirana stakla</v>
          </cell>
          <cell r="I32" t="str">
            <v xml:space="preserve"> u 2. i 3. redu sedišta (opcijska oprema)</v>
          </cell>
        </row>
        <row r="33">
          <cell r="B33" t="str">
            <v>Notranjost  v barvi - Rjava Fonce</v>
          </cell>
          <cell r="C33" t="str">
            <v>Predal Easy Life z osvetlitvijo in hlajenjem</v>
          </cell>
          <cell r="E33" t="str">
            <v xml:space="preserve">Tamnosmeđa unutrašnjost </v>
          </cell>
          <cell r="F33" t="str">
            <v xml:space="preserve">Osvjetljen i hlađen Easy Life pretinac </v>
          </cell>
          <cell r="H33" t="str">
            <v>Unutrašnjost u boji - Braon Fonce</v>
          </cell>
          <cell r="I33" t="str">
            <v>Pretinac Easy Life sa rasvetom i hlađenjem</v>
          </cell>
        </row>
        <row r="34">
          <cell r="B34" t="str">
            <v>Oblazinjenje v tkanini - Rjava  Fonce</v>
          </cell>
          <cell r="C34" t="str">
            <v>.</v>
          </cell>
          <cell r="E34" t="str">
            <v>Tamnosmeđe presvlake</v>
          </cell>
          <cell r="F34" t="str">
            <v>.</v>
          </cell>
          <cell r="H34" t="str">
            <v>Sedišta presvučena tkaninom - Braon Fonce</v>
          </cell>
          <cell r="I34" t="str">
            <v>.</v>
          </cell>
        </row>
        <row r="35">
          <cell r="B35" t="str">
            <v>Volanski obroč in ročica menjalnika v usnju</v>
          </cell>
          <cell r="C35" t="str">
            <v>Multimedija</v>
          </cell>
          <cell r="E35" t="str">
            <v>Upravljač i ručica mjenjača presvučeni kožom</v>
          </cell>
          <cell r="F35" t="str">
            <v>Multimedija</v>
          </cell>
          <cell r="H35" t="str">
            <v>Upravljač i ručica menjača presvučena kožom</v>
          </cell>
          <cell r="I35" t="str">
            <v>Multimedija</v>
          </cell>
        </row>
        <row r="36">
          <cell r="B36" t="str">
            <v>Zaščitne preproge LIFE</v>
          </cell>
          <cell r="C36" t="str">
            <v>R-LINK 2 z vgrajenim kapacitivnim zaslonom na dotik 8,7"</v>
          </cell>
          <cell r="E36" t="str">
            <v>Zaštitni tepisi LIFE</v>
          </cell>
          <cell r="F36" t="str">
            <v>R-LINK 2 s ugrađenim zaslonom osjetljivim na dodir</v>
          </cell>
          <cell r="H36" t="str">
            <v>Zaštitne patosnice LIFE</v>
          </cell>
          <cell r="I36" t="str">
            <v>R-LINK 2 s ugrađenim kapacitivnim ekranom na dodir 8,7"</v>
          </cell>
        </row>
        <row r="37">
          <cell r="B37" t="str">
            <v>.</v>
          </cell>
          <cell r="C37" t="str">
            <v>s funkcijami MP3, AUX Bluetooth, USB +</v>
          </cell>
          <cell r="E37" t="str">
            <v>.</v>
          </cell>
          <cell r="F37" t="str">
            <v xml:space="preserve"> veličine 8,7" s funkcijama MP3, AUX Bluetooth USB + </v>
          </cell>
          <cell r="H37" t="str">
            <v>.</v>
          </cell>
          <cell r="I37" t="str">
            <v xml:space="preserve">  s funkcijama MP3, AUX Bluetooth USB +</v>
          </cell>
        </row>
        <row r="38">
          <cell r="B38" t="str">
            <v>.</v>
          </cell>
          <cell r="C38" t="str">
            <v xml:space="preserve"> Navigacijski sistem TOMTOM s kartografijo Evrope +</v>
          </cell>
          <cell r="E38" t="str">
            <v>.</v>
          </cell>
          <cell r="F38" t="str">
            <v>Navigacijski sustav TOMTOM s kartografijom Europe +</v>
          </cell>
          <cell r="H38" t="str">
            <v>.</v>
          </cell>
          <cell r="I38" t="str">
            <v xml:space="preserve"> Navigacijski sistem TOMTOM sa kartografijom Evrope +</v>
          </cell>
        </row>
        <row r="39">
          <cell r="B39" t="str">
            <v>.</v>
          </cell>
          <cell r="C39" t="str">
            <v xml:space="preserve"> Spletna povezava</v>
          </cell>
          <cell r="E39" t="str">
            <v>.</v>
          </cell>
          <cell r="F39" t="str">
            <v xml:space="preserve"> Internet veza</v>
          </cell>
          <cell r="H39" t="str">
            <v>.</v>
          </cell>
          <cell r="I39" t="str">
            <v xml:space="preserve"> Internet veza</v>
          </cell>
        </row>
        <row r="40">
          <cell r="B40" t="str">
            <v>.</v>
          </cell>
          <cell r="C40" t="str">
            <v>.</v>
          </cell>
          <cell r="E40" t="str">
            <v>.</v>
          </cell>
          <cell r="F40" t="str">
            <v>.</v>
          </cell>
          <cell r="H40" t="str">
            <v>.</v>
          </cell>
          <cell r="I40" t="str">
            <v>.</v>
          </cell>
        </row>
        <row r="41">
          <cell r="B41" t="str">
            <v>Serijska oprema ZEN</v>
          </cell>
          <cell r="C41" t="str">
            <v>-</v>
          </cell>
          <cell r="E41" t="str">
            <v>Serijska oprema ZEN</v>
          </cell>
          <cell r="F41" t="str">
            <v>-</v>
          </cell>
          <cell r="H41" t="str">
            <v>Serijska oprema ZEN</v>
          </cell>
          <cell r="I41" t="str">
            <v>-</v>
          </cell>
        </row>
        <row r="42">
          <cell r="B42" t="str">
            <v xml:space="preserve"> Dodatno na opremo LIFE</v>
          </cell>
          <cell r="C42" t="str">
            <v>-</v>
          </cell>
          <cell r="E42" t="str">
            <v xml:space="preserve"> Dodatno na opremu LIFE</v>
          </cell>
          <cell r="F42" t="str">
            <v>-</v>
          </cell>
          <cell r="H42" t="str">
            <v xml:space="preserve"> Dodatno na opremu LIFE</v>
          </cell>
          <cell r="I42" t="str">
            <v>-</v>
          </cell>
        </row>
        <row r="43">
          <cell r="B43" t="str">
            <v>.</v>
          </cell>
          <cell r="C43" t="str">
            <v>.</v>
          </cell>
          <cell r="E43" t="str">
            <v>.</v>
          </cell>
          <cell r="F43" t="str">
            <v>.</v>
          </cell>
          <cell r="H43" t="str">
            <v>.</v>
          </cell>
          <cell r="I43" t="str">
            <v>.</v>
          </cell>
        </row>
        <row r="44">
          <cell r="B44" t="str">
            <v>Varnost in pomoč pri vožnji</v>
          </cell>
          <cell r="C44" t="str">
            <v>Vožnja</v>
          </cell>
          <cell r="E44" t="str">
            <v>Sigurnost i pomoć pri vožnji</v>
          </cell>
          <cell r="F44" t="str">
            <v>Vožnja</v>
          </cell>
          <cell r="H44" t="str">
            <v>Bezbednost i pomoć pri vožnji</v>
          </cell>
          <cell r="I44" t="str">
            <v>Vožnja</v>
          </cell>
        </row>
        <row r="45">
          <cell r="B45" t="str">
            <v>Samodejni vklop/izklop dolgih luči</v>
          </cell>
          <cell r="C45" t="str">
            <v>Sistem Multi-Sense® (za menjalnik EDC)</v>
          </cell>
          <cell r="E45" t="str">
            <v xml:space="preserve">Automatsko uključivanje/isključivanje dugih svjetala </v>
          </cell>
          <cell r="F45" t="str">
            <v>Sustav Multi-Sense® (za mjenjač EDC)</v>
          </cell>
          <cell r="H45" t="str">
            <v>Automatsko uključivanje i isključivanje dugih svetala</v>
          </cell>
          <cell r="I45" t="str">
            <v>Sistem Multi-Sense® (za menjač EDC)</v>
          </cell>
        </row>
        <row r="46">
          <cell r="B46" t="str">
            <v xml:space="preserve">Sistem LDW - opozorilnik nenamerne menjave voznega pasu </v>
          </cell>
          <cell r="C46" t="str">
            <v>.</v>
          </cell>
          <cell r="E46" t="str">
            <v>LDW - sustav upozorenja o promjeni voznog traka</v>
          </cell>
          <cell r="F46" t="str">
            <v>.</v>
          </cell>
          <cell r="H46" t="str">
            <v>Sistem LDW - upozoravač nenamerne promene vozne trake</v>
          </cell>
          <cell r="I46" t="str">
            <v>.</v>
          </cell>
        </row>
        <row r="47">
          <cell r="B47" t="str">
            <v>Sistem za nadzor mrtvega kota</v>
          </cell>
          <cell r="C47" t="str">
            <v>Udobje</v>
          </cell>
          <cell r="E47" t="str">
            <v xml:space="preserve">Sustav za nadzor mrtvog kuta </v>
          </cell>
          <cell r="F47" t="str">
            <v>Udobnost</v>
          </cell>
          <cell r="H47" t="str">
            <v>Sistem za nadzor mrtvog ugla</v>
          </cell>
          <cell r="I47" t="str">
            <v>Udobnost</v>
          </cell>
        </row>
        <row r="48">
          <cell r="B48" t="str">
            <v>Sistem ohranitve varnostne razdalje</v>
          </cell>
          <cell r="C48" t="str">
            <v>Ambientalna osvetlitev potniškega prostora</v>
          </cell>
          <cell r="E48" t="str">
            <v>Sustav za održavanje sigurnosnog razmaka</v>
          </cell>
          <cell r="F48" t="str">
            <v xml:space="preserve">Ambijentalno osvjetljenje putničkog prostora </v>
          </cell>
          <cell r="H48" t="str">
            <v>Sistem održavanja bezbedne razdaljine</v>
          </cell>
          <cell r="I48" t="str">
            <v>Ambijentalno osvetljenje putničkog prostora</v>
          </cell>
        </row>
        <row r="49">
          <cell r="B49" t="str">
            <v>Sistem samodejnega zaviranja v sili</v>
          </cell>
          <cell r="C49" t="str">
            <v>Voznikov in sovoznikov sedež nastavljiva</v>
          </cell>
          <cell r="E49" t="str">
            <v>Sustav automatskog kočenja u slučaju nužde</v>
          </cell>
          <cell r="F49" t="str">
            <v>Vozačevo i suvozačevo sjedalo podesivo</v>
          </cell>
          <cell r="H49" t="str">
            <v>Sistem automatskog kočenja u slučaju nužde</v>
          </cell>
          <cell r="I49" t="str">
            <v>Vozačevo i suvozačevo sedište podesivo</v>
          </cell>
        </row>
        <row r="50">
          <cell r="B50" t="str">
            <v>Opozorilnik prekoračitve hitrosti s prepoznavo prometnih znakov</v>
          </cell>
          <cell r="C50" t="str">
            <v>po višini in v ledvenem delu</v>
          </cell>
          <cell r="E50" t="str">
            <v>Upozoritelj za prekoračenje brzine s prepoznavanjem</v>
          </cell>
          <cell r="F50" t="str">
            <v xml:space="preserve"> po visini i u leđnom dijelu</v>
          </cell>
          <cell r="H50" t="str">
            <v>Upozorivač za prekoračenje brzine sa prepoznavanjem</v>
          </cell>
          <cell r="I50" t="str">
            <v xml:space="preserve"> po visini i u leđnom delu</v>
          </cell>
        </row>
        <row r="51">
          <cell r="B51" t="str">
            <v>.</v>
          </cell>
          <cell r="C51" t="str">
            <v>Atermično vetrobransko steklo</v>
          </cell>
          <cell r="E51" t="str">
            <v xml:space="preserve"> prometnih znakova</v>
          </cell>
          <cell r="F51" t="str">
            <v>Atermično vjetrobransko staklo</v>
          </cell>
          <cell r="H51" t="str">
            <v xml:space="preserve"> saobraćajnih znakova</v>
          </cell>
          <cell r="I51" t="str">
            <v>Atermično vetrobransko staklo</v>
          </cell>
        </row>
        <row r="52">
          <cell r="B52" t="str">
            <v>.</v>
          </cell>
          <cell r="C52" t="str">
            <v>Senčila na zadnjih stranskih steklih</v>
          </cell>
          <cell r="E52" t="str">
            <v>.</v>
          </cell>
          <cell r="F52" t="str">
            <v>Sjenila na stražnjim bočnim staklima</v>
          </cell>
          <cell r="H52" t="str">
            <v>.</v>
          </cell>
          <cell r="I52" t="str">
            <v>Roletnice na zadnjih bočnim staklima</v>
          </cell>
        </row>
        <row r="53">
          <cell r="B53" t="str">
            <v>Dizajn</v>
          </cell>
          <cell r="C53" t="str">
            <v>Zaščitne preproge ZEN</v>
          </cell>
          <cell r="E53" t="str">
            <v>Dizajn</v>
          </cell>
          <cell r="F53" t="str">
            <v>Zaštitni tepisi ZEN</v>
          </cell>
          <cell r="H53" t="str">
            <v>Dizajn</v>
          </cell>
          <cell r="I53" t="str">
            <v>Zaštitne patosnice ZEN</v>
          </cell>
        </row>
        <row r="54">
          <cell r="B54" t="str">
            <v>Zatemnjena stranska stekla zadaj</v>
          </cell>
          <cell r="C54" t="str">
            <v>.</v>
          </cell>
          <cell r="E54" t="str">
            <v>Zatamnjena bočna stražnja stakla</v>
          </cell>
          <cell r="F54" t="str">
            <v>.</v>
          </cell>
          <cell r="H54" t="str">
            <v>Zatamnjena zadnja bočna stakla</v>
          </cell>
          <cell r="I54" t="str">
            <v>.</v>
          </cell>
        </row>
        <row r="55">
          <cell r="B55" t="str">
            <v>Platišča iz lahke litine 18" Lapiaz</v>
          </cell>
          <cell r="C55" t="str">
            <v>.</v>
          </cell>
          <cell r="E55" t="str">
            <v>Aluminijski naplatci 18" Lapiaz</v>
          </cell>
          <cell r="F55" t="str">
            <v>.</v>
          </cell>
          <cell r="H55" t="str">
            <v>Aluminijumski naplatci 18" Lapiaz</v>
          </cell>
          <cell r="I55" t="str">
            <v>.</v>
          </cell>
        </row>
        <row r="56">
          <cell r="B56" t="str">
            <v>Oblazinjenje v delnem usnju Rjava Fonce</v>
          </cell>
          <cell r="C56" t="str">
            <v>.</v>
          </cell>
          <cell r="E56" t="str">
            <v>Tamnosmeđe presvlake u kombinaciji tkanine i kože</v>
          </cell>
          <cell r="F56" t="str">
            <v>.</v>
          </cell>
          <cell r="H56" t="str">
            <v>Sedišta u kombinaciji tkanina/koža Braon Fonce</v>
          </cell>
          <cell r="I56" t="str">
            <v>.</v>
          </cell>
        </row>
        <row r="57">
          <cell r="B57" t="str">
            <v>Lebdeča osrednja konzola z vzorcem Dots (za menjalnik EDC)</v>
          </cell>
          <cell r="C57" t="str">
            <v>.</v>
          </cell>
          <cell r="E57" t="str">
            <v>Lebdeća središnja konzola s uzorkom Dots (za mjenjač EDC)</v>
          </cell>
          <cell r="F57" t="str">
            <v>.</v>
          </cell>
          <cell r="H57" t="str">
            <v>Lebdeća centralna konzola sa dekoracijom Dots (za menjač EDC)</v>
          </cell>
          <cell r="I57" t="str">
            <v>.</v>
          </cell>
        </row>
        <row r="58">
          <cell r="B58" t="str">
            <v>Volan in ročica menjalnika v Nappa usnju</v>
          </cell>
          <cell r="C58" t="str">
            <v>.</v>
          </cell>
          <cell r="E58" t="str">
            <v>Upravljač i ručica mjenjača presvučeni Nappa kožom</v>
          </cell>
          <cell r="F58" t="str">
            <v>.</v>
          </cell>
          <cell r="H58" t="str">
            <v>Upravljač i ručica menjača presvučeni Nappa kožom</v>
          </cell>
          <cell r="I58" t="str">
            <v>.</v>
          </cell>
        </row>
        <row r="59">
          <cell r="B59" t="str">
            <v>.</v>
          </cell>
          <cell r="C59" t="str">
            <v>.</v>
          </cell>
          <cell r="E59" t="str">
            <v>.</v>
          </cell>
          <cell r="F59" t="str">
            <v>.</v>
          </cell>
          <cell r="H59" t="str">
            <v>.</v>
          </cell>
          <cell r="I59" t="str">
            <v>.</v>
          </cell>
        </row>
        <row r="60">
          <cell r="B60" t="str">
            <v>Serijska oprema INITIALE PARIS</v>
          </cell>
          <cell r="C60" t="str">
            <v>-</v>
          </cell>
          <cell r="E60" t="str">
            <v>Serijska oprema INITIALE PARIS</v>
          </cell>
          <cell r="F60" t="str">
            <v>-</v>
          </cell>
          <cell r="H60" t="str">
            <v>Serijska oprema INITIALE PARIS</v>
          </cell>
          <cell r="I60" t="str">
            <v>-</v>
          </cell>
        </row>
        <row r="61">
          <cell r="B61" t="str">
            <v xml:space="preserve"> Dodatno na opremo ZEN</v>
          </cell>
          <cell r="C61" t="str">
            <v>-</v>
          </cell>
          <cell r="E61" t="str">
            <v xml:space="preserve"> Dodatno na opremu ZEN</v>
          </cell>
          <cell r="F61" t="str">
            <v>-</v>
          </cell>
          <cell r="H61" t="str">
            <v xml:space="preserve"> Dodatno na opremu ZEN</v>
          </cell>
          <cell r="I61" t="str">
            <v>-</v>
          </cell>
        </row>
        <row r="62">
          <cell r="B62" t="str">
            <v>.</v>
          </cell>
          <cell r="C62" t="str">
            <v>.</v>
          </cell>
          <cell r="E62" t="str">
            <v>.</v>
          </cell>
          <cell r="F62" t="str">
            <v>.</v>
          </cell>
          <cell r="H62" t="str">
            <v>.</v>
          </cell>
          <cell r="I62" t="str">
            <v>.</v>
          </cell>
        </row>
        <row r="63">
          <cell r="B63" t="str">
            <v>Udobje</v>
          </cell>
          <cell r="C63" t="str">
            <v>Dizajn</v>
          </cell>
          <cell r="E63" t="str">
            <v>Udobnost</v>
          </cell>
          <cell r="F63" t="str">
            <v>Dizajn</v>
          </cell>
          <cell r="H63" t="str">
            <v>Udobnost</v>
          </cell>
          <cell r="I63" t="str">
            <v>Dizajn</v>
          </cell>
        </row>
        <row r="64">
          <cell r="B64" t="str">
            <v>Dodatno hlajenje za 2. in 3. vrsto sedežev</v>
          </cell>
          <cell r="C64" t="str">
            <v>Oznake Initiale Paris</v>
          </cell>
          <cell r="E64" t="str">
            <v>Dodatno hlađenje za 2. i 3. red sjedala</v>
          </cell>
          <cell r="F64" t="str">
            <v>Oznake Initiale Paris</v>
          </cell>
          <cell r="H64" t="str">
            <v>Dodatno hlađenje za 2. i 3. red sedišta</v>
          </cell>
          <cell r="I64" t="str">
            <v>Oznake Initiale Paris</v>
          </cell>
        </row>
        <row r="65">
          <cell r="B65" t="str">
            <v>Električno nastavljiva in ogrevana poklopna</v>
          </cell>
          <cell r="C65" t="str">
            <v>Platišča iz lahke litine 19" Initiale Paris</v>
          </cell>
          <cell r="E65" t="str">
            <v>Električno podesiva i grijana preklopiva vanjska</v>
          </cell>
          <cell r="F65" t="str">
            <v>Aluminijski naplatci 19" Initiale Paris</v>
          </cell>
          <cell r="H65" t="str">
            <v>Električki podesivi i grejani preklopivi spoljni retrovizori</v>
          </cell>
          <cell r="I65" t="str">
            <v>Aluminijumski naplatci 19" Initiale Paris</v>
          </cell>
        </row>
        <row r="66">
          <cell r="B66" t="str">
            <v>stranska ogledala s spominom</v>
          </cell>
          <cell r="C66" t="str">
            <v>Kartica Renault Initiale Paris</v>
          </cell>
          <cell r="E66" t="str">
            <v xml:space="preserve">  osvrtna ogledala s memorijom</v>
          </cell>
          <cell r="F66" t="str">
            <v>Kartica Renault Initiale Paris</v>
          </cell>
          <cell r="H66" t="str">
            <v xml:space="preserve"> sa memorijom</v>
          </cell>
          <cell r="I66" t="str">
            <v>Kartica Renault Initiale Paris</v>
          </cell>
        </row>
        <row r="67">
          <cell r="B67" t="str">
            <v>Voznikov in sovoznikov sedež električno nastavljiva</v>
          </cell>
          <cell r="C67" t="str">
            <v>.</v>
          </cell>
          <cell r="E67" t="str">
            <v>Vozačevo i suvozačevo sjedalo električno podesivo s</v>
          </cell>
          <cell r="F67" t="str">
            <v>.</v>
          </cell>
          <cell r="H67" t="str">
            <v>Električki podesiva sedišta napred sa memorijom i</v>
          </cell>
          <cell r="I67" t="str">
            <v>.</v>
          </cell>
        </row>
        <row r="68">
          <cell r="B68" t="str">
            <v>z masažno funkcijo in spominom,</v>
          </cell>
          <cell r="C68" t="str">
            <v>Vožnja</v>
          </cell>
          <cell r="E68" t="str">
            <v xml:space="preserve"> funkcijom masaže i memorije</v>
          </cell>
          <cell r="F68" t="str">
            <v>Vožnja</v>
          </cell>
          <cell r="H68" t="str">
            <v xml:space="preserve"> masažnom funkcijom</v>
          </cell>
          <cell r="I68" t="str">
            <v>Vožnja</v>
          </cell>
        </row>
        <row r="69">
          <cell r="B69" t="str">
            <v xml:space="preserve">Ročno nastavljiva dolžina sedeža </v>
          </cell>
          <cell r="C69" t="str">
            <v>Sistem 4Control</v>
          </cell>
          <cell r="E69" t="str">
            <v>Ručno podesiva dužina sjedala</v>
          </cell>
          <cell r="F69" t="str">
            <v>Sustav 4Control®</v>
          </cell>
          <cell r="H69" t="str">
            <v>ručno podesiva dužina sedišta</v>
          </cell>
          <cell r="I69" t="str">
            <v>Sistem 4Control®</v>
          </cell>
        </row>
        <row r="70">
          <cell r="B70" t="str">
            <v>Gretje sedežev spredaj</v>
          </cell>
          <cell r="C70" t="str">
            <v>Variabilno vzmetenje</v>
          </cell>
          <cell r="E70" t="str">
            <v xml:space="preserve">Grijana sjedala vozača i suvozača </v>
          </cell>
          <cell r="F70" t="str">
            <v>Elektronički nadzor rada amortizera</v>
          </cell>
          <cell r="H70" t="str">
            <v>Grejanje prednjih sedišta</v>
          </cell>
          <cell r="I70" t="str">
            <v>Varijabilna suspenzija</v>
          </cell>
        </row>
        <row r="71">
          <cell r="B71" t="str">
            <v>Komfortna naslonjala  Relax za glavo v 1. in 2. vrsti sedežev</v>
          </cell>
          <cell r="C71" t="str">
            <v>Sistem za pomoč pri parkiranju 360° + vzvratna kamera</v>
          </cell>
          <cell r="E71" t="str">
            <v>Udobni nasloni za glavu Relax u 1. i 2. redu sjedala</v>
          </cell>
          <cell r="F71" t="str">
            <v>Sustav za pomoć pri parkiranju 360° + kamera straga</v>
          </cell>
          <cell r="H71" t="str">
            <v>Komforni nasloni za glavu Relax u 1. i 2. redu sedišta</v>
          </cell>
          <cell r="I71" t="str">
            <v>Sistem za pomoć pri parkiranju 360° + zadnja kamera</v>
          </cell>
        </row>
        <row r="72">
          <cell r="B72" t="str">
            <v>Laminirana stranska stekla</v>
          </cell>
          <cell r="C72" t="str">
            <v>.</v>
          </cell>
          <cell r="E72" t="str">
            <v>Laminirana bočna stakla</v>
          </cell>
          <cell r="F72" t="str">
            <v>.</v>
          </cell>
          <cell r="H72" t="str">
            <v>Laminirani bočni prozori</v>
          </cell>
          <cell r="I72">
            <v>0</v>
          </cell>
        </row>
        <row r="73">
          <cell r="B73" t="str">
            <v>Notranjost Initiale Paris v Rjavi Fonce (serijsko)</v>
          </cell>
          <cell r="C73" t="str">
            <v>Multimedija</v>
          </cell>
          <cell r="E73" t="str">
            <v>Unutrašnjost Initiale Paris tamnosmeđa (serijski) ili</v>
          </cell>
          <cell r="F73" t="str">
            <v>Multimedija</v>
          </cell>
          <cell r="H73" t="str">
            <v>Unutrašnjost Initiale Paris u Braon Fonce (serijski) ili</v>
          </cell>
          <cell r="I73" t="str">
            <v>Multimedija</v>
          </cell>
        </row>
        <row r="74">
          <cell r="B74" t="str">
            <v xml:space="preserve">ali dvobarvna Siva Lune </v>
          </cell>
          <cell r="C74" t="str">
            <v>Radio BOSE® Surround Sound System</v>
          </cell>
          <cell r="E74" t="str">
            <v xml:space="preserve">  dvobojna Siva Lune </v>
          </cell>
          <cell r="F74" t="str">
            <v>Radio BOSE® Surround Sound System s 12 zvučnika i</v>
          </cell>
          <cell r="H74" t="str">
            <v xml:space="preserve"> dvobojna Siva Lune </v>
          </cell>
          <cell r="I74" t="str">
            <v xml:space="preserve">Radio BOSE® Surround Sound System </v>
          </cell>
        </row>
        <row r="75">
          <cell r="B75" t="str">
            <v>Oblazinjenje v Nappa usnju - Rjava Fonce (serijsko)</v>
          </cell>
          <cell r="C75" t="str">
            <v>z 12 zvočniki in funkcijo Active Noise Control</v>
          </cell>
          <cell r="E75" t="str">
            <v>Presvlake u Nappa koži - tamnosmeđe (serijski) ili</v>
          </cell>
          <cell r="F75" t="str">
            <v xml:space="preserve">  funkcijom Active Noise Control</v>
          </cell>
          <cell r="H75" t="str">
            <v>Sedišta presvučena Nappa kožom - Rjava Fonce (serijski) ili</v>
          </cell>
          <cell r="I75" t="str">
            <v>sa 12 zvučnika i funkcijom Active Noise Control</v>
          </cell>
        </row>
        <row r="76">
          <cell r="B76" t="str">
            <v>ali dvobarvno Camaieux Siva</v>
          </cell>
          <cell r="C76" t="str">
            <v>.</v>
          </cell>
          <cell r="E76" t="str">
            <v xml:space="preserve"> dvobojne Camaieux Siva</v>
          </cell>
          <cell r="F76" t="str">
            <v>.</v>
          </cell>
          <cell r="H76" t="str">
            <v xml:space="preserve"> dvobojna Camaieux Siva</v>
          </cell>
          <cell r="I76" t="str">
            <v>.</v>
          </cell>
        </row>
        <row r="77">
          <cell r="B77" t="str">
            <v>Armaturna plošča z okrasnimi šivi</v>
          </cell>
          <cell r="C77" t="str">
            <v>.</v>
          </cell>
          <cell r="E77" t="str">
            <v>Armaturna ploča s ukrasnim prošivima</v>
          </cell>
          <cell r="F77" t="str">
            <v>.</v>
          </cell>
          <cell r="H77" t="str">
            <v>Armaturna ploča sa ukrasnim šavovima</v>
          </cell>
          <cell r="I77" t="str">
            <v>.</v>
          </cell>
        </row>
        <row r="78">
          <cell r="B78" t="str">
            <v>Zaščitne preproge Initiale Paris</v>
          </cell>
          <cell r="C78" t="str">
            <v>.</v>
          </cell>
          <cell r="E78" t="str">
            <v>Zaštitni tepisi Initiale Paris</v>
          </cell>
          <cell r="F78" t="str">
            <v>.</v>
          </cell>
          <cell r="H78" t="str">
            <v>Zaštitne patosnice Initiale Paris</v>
          </cell>
          <cell r="I78" t="str">
            <v>.</v>
          </cell>
        </row>
        <row r="79">
          <cell r="B79" t="str">
            <v>.</v>
          </cell>
          <cell r="C79" t="str">
            <v>.</v>
          </cell>
          <cell r="E79" t="str">
            <v>.</v>
          </cell>
          <cell r="F79" t="str">
            <v>.</v>
          </cell>
          <cell r="H79" t="str">
            <v>.</v>
          </cell>
          <cell r="I79" t="str">
            <v>.</v>
          </cell>
        </row>
        <row r="80">
          <cell r="B80" t="str">
            <v>.</v>
          </cell>
          <cell r="C80" t="str">
            <v>.</v>
          </cell>
          <cell r="E80" t="str">
            <v>.</v>
          </cell>
          <cell r="F80" t="str">
            <v>.</v>
          </cell>
          <cell r="H80" t="str">
            <v>.</v>
          </cell>
          <cell r="I80" t="str">
            <v>.</v>
          </cell>
        </row>
        <row r="81">
          <cell r="B81" t="str">
            <v>.</v>
          </cell>
          <cell r="C81" t="str">
            <v>.</v>
          </cell>
          <cell r="E81" t="str">
            <v>.</v>
          </cell>
          <cell r="F81" t="str">
            <v>.</v>
          </cell>
          <cell r="H81" t="str">
            <v>.</v>
          </cell>
          <cell r="I81" t="str">
            <v>.</v>
          </cell>
        </row>
        <row r="82">
          <cell r="B82">
            <v>0</v>
          </cell>
          <cell r="C82">
            <v>0</v>
          </cell>
          <cell r="E82">
            <v>0</v>
          </cell>
          <cell r="F82">
            <v>0</v>
          </cell>
          <cell r="H82">
            <v>0</v>
          </cell>
          <cell r="I82">
            <v>0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PER"/>
      <sheetName val="DIZ"/>
      <sheetName val="TF"/>
    </sheetNames>
    <sheetDataSet>
      <sheetData sheetId="0">
        <row r="1">
          <cell r="A1" t="str">
            <v>Koda SCR</v>
          </cell>
          <cell r="B1" t="str">
            <v>SLO</v>
          </cell>
          <cell r="C1" t="str">
            <v>CRO</v>
          </cell>
        </row>
        <row r="2">
          <cell r="A2" t="str">
            <v>0P2RAN</v>
          </cell>
          <cell r="B2" t="str">
            <v>0P2RAN</v>
          </cell>
          <cell r="C2" t="str">
            <v>BKL2</v>
          </cell>
        </row>
        <row r="3">
          <cell r="A3" t="str">
            <v>0P3RAN</v>
          </cell>
          <cell r="B3" t="str">
            <v>0P3RAN</v>
          </cell>
          <cell r="C3" t="str">
            <v>BKL3</v>
          </cell>
        </row>
        <row r="4">
          <cell r="A4" t="str">
            <v>1SJINC</v>
          </cell>
          <cell r="B4" t="str">
            <v>1SEDD</v>
          </cell>
          <cell r="C4" t="str">
            <v>1DODP</v>
          </cell>
        </row>
        <row r="5">
          <cell r="A5" t="str">
            <v>1SJRAI</v>
          </cell>
          <cell r="B5" t="str">
            <v>1SEDT</v>
          </cell>
          <cell r="C5" t="str">
            <v>1SJRAI</v>
          </cell>
        </row>
        <row r="6">
          <cell r="A6" t="str">
            <v>1SJSUF</v>
          </cell>
          <cell r="B6" t="str">
            <v>1FZNAS</v>
          </cell>
          <cell r="C6" t="str">
            <v>1SJSUF</v>
          </cell>
        </row>
        <row r="7">
          <cell r="A7" t="str">
            <v>1SJSUP</v>
          </cell>
          <cell r="B7" t="str">
            <v>1SEDF</v>
          </cell>
          <cell r="C7" t="str">
            <v>1DODSJ</v>
          </cell>
        </row>
        <row r="8">
          <cell r="A8" t="str">
            <v>2PAV18</v>
          </cell>
          <cell r="B8" t="str">
            <v>2PAV18</v>
          </cell>
          <cell r="C8" t="str">
            <v>2OSTAK</v>
          </cell>
        </row>
        <row r="9">
          <cell r="A9" t="str">
            <v>2SICAC</v>
          </cell>
          <cell r="B9" t="str">
            <v>2FSN</v>
          </cell>
          <cell r="C9" t="str">
            <v>2SICAC</v>
          </cell>
        </row>
        <row r="10">
          <cell r="A10" t="str">
            <v>2SJACC</v>
          </cell>
          <cell r="B10" t="str">
            <v>2FZN</v>
          </cell>
          <cell r="C10" t="str">
            <v>2SJACC</v>
          </cell>
        </row>
        <row r="11">
          <cell r="A11" t="str">
            <v>2SJINC</v>
          </cell>
          <cell r="B11" t="str">
            <v>2SEDD</v>
          </cell>
          <cell r="C11" t="str">
            <v>2DODP</v>
          </cell>
        </row>
        <row r="12">
          <cell r="A12" t="str">
            <v>2SJRAI</v>
          </cell>
          <cell r="B12" t="str">
            <v>2SEDT</v>
          </cell>
          <cell r="C12" t="str">
            <v>2SJRAI</v>
          </cell>
        </row>
        <row r="13">
          <cell r="A13" t="str">
            <v>2SJSUF</v>
          </cell>
          <cell r="B13" t="str">
            <v>2FZNAS</v>
          </cell>
          <cell r="C13" t="str">
            <v>2SJSUF</v>
          </cell>
        </row>
        <row r="14">
          <cell r="A14" t="str">
            <v>2SJSUP</v>
          </cell>
          <cell r="B14" t="str">
            <v>2SEDF</v>
          </cell>
          <cell r="C14" t="str">
            <v>2DODSJ</v>
          </cell>
        </row>
        <row r="15">
          <cell r="A15" t="str">
            <v>2TO</v>
          </cell>
          <cell r="B15" t="str">
            <v>2TO</v>
          </cell>
          <cell r="C15" t="str">
            <v>2KROV</v>
          </cell>
        </row>
        <row r="16">
          <cell r="A16" t="str">
            <v>2X6W</v>
          </cell>
          <cell r="B16" t="str">
            <v>2X6</v>
          </cell>
          <cell r="C16" t="str">
            <v>2X6W</v>
          </cell>
        </row>
        <row r="17">
          <cell r="A17" t="str">
            <v>2X6WS</v>
          </cell>
          <cell r="B17" t="str">
            <v>RK2X6</v>
          </cell>
          <cell r="C17" t="str">
            <v>2X6WS</v>
          </cell>
        </row>
        <row r="18">
          <cell r="A18" t="str">
            <v>3ATRPH</v>
          </cell>
          <cell r="B18" t="str">
            <v>3VZGL</v>
          </cell>
          <cell r="C18" t="str">
            <v>3NASL</v>
          </cell>
        </row>
        <row r="19">
          <cell r="A19" t="str">
            <v>3ETO</v>
          </cell>
          <cell r="B19" t="str">
            <v>SODVA</v>
          </cell>
          <cell r="C19" t="str">
            <v>3ELKO</v>
          </cell>
        </row>
        <row r="20">
          <cell r="A20" t="str">
            <v>3P2RAN</v>
          </cell>
          <cell r="B20" t="str">
            <v>3P2RAN</v>
          </cell>
          <cell r="C20" t="str">
            <v>3SJED</v>
          </cell>
        </row>
        <row r="21">
          <cell r="A21" t="str">
            <v>3SIINC</v>
          </cell>
          <cell r="B21" t="str">
            <v>3SEDD</v>
          </cell>
          <cell r="C21" t="str">
            <v>3SIINC</v>
          </cell>
        </row>
        <row r="22">
          <cell r="A22" t="str">
            <v>3SIRAI</v>
          </cell>
          <cell r="B22" t="str">
            <v>3SEDT</v>
          </cell>
          <cell r="C22" t="str">
            <v>3SIRAI</v>
          </cell>
        </row>
        <row r="23">
          <cell r="A23" t="str">
            <v>3VIT</v>
          </cell>
          <cell r="B23" t="str">
            <v>AVT3</v>
          </cell>
          <cell r="C23" t="str">
            <v>3VIT</v>
          </cell>
        </row>
        <row r="24">
          <cell r="A24" t="str">
            <v>4VIT</v>
          </cell>
          <cell r="B24" t="str">
            <v>AVT4</v>
          </cell>
          <cell r="C24" t="str">
            <v>4VIT</v>
          </cell>
        </row>
        <row r="25">
          <cell r="A25" t="str">
            <v>4X20WI</v>
          </cell>
          <cell r="B25" t="str">
            <v>RK4X20</v>
          </cell>
          <cell r="C25" t="str">
            <v>4X20WI</v>
          </cell>
        </row>
        <row r="26">
          <cell r="A26" t="str">
            <v>4X25WI</v>
          </cell>
          <cell r="B26" t="str">
            <v>RK4X25</v>
          </cell>
          <cell r="C26" t="str">
            <v>4X25WI</v>
          </cell>
        </row>
        <row r="27">
          <cell r="A27" t="str">
            <v>4X6W</v>
          </cell>
          <cell r="B27" t="str">
            <v>4X6</v>
          </cell>
          <cell r="C27" t="str">
            <v>4X6W</v>
          </cell>
        </row>
        <row r="28">
          <cell r="A28" t="str">
            <v>4X6WS</v>
          </cell>
          <cell r="B28" t="str">
            <v>RK4X6</v>
          </cell>
          <cell r="C28" t="str">
            <v>4X6WS</v>
          </cell>
        </row>
        <row r="29">
          <cell r="A29" t="str">
            <v>5VIT</v>
          </cell>
          <cell r="B29" t="str">
            <v>5ROC</v>
          </cell>
          <cell r="C29" t="str">
            <v>5VIT</v>
          </cell>
        </row>
        <row r="30">
          <cell r="A30" t="str">
            <v>ABAR01</v>
          </cell>
          <cell r="B30" t="str">
            <v>ABFRZA</v>
          </cell>
          <cell r="C30" t="str">
            <v>STRAZJ</v>
          </cell>
        </row>
        <row r="31">
          <cell r="A31" t="str">
            <v>ABCO01</v>
          </cell>
          <cell r="B31" t="str">
            <v>BLA1</v>
          </cell>
          <cell r="C31" t="str">
            <v>JAS1</v>
          </cell>
        </row>
        <row r="32">
          <cell r="A32" t="str">
            <v>ABLAR1</v>
          </cell>
          <cell r="B32" t="str">
            <v>ABLAR1</v>
          </cell>
          <cell r="C32" t="str">
            <v>BZRJ1</v>
          </cell>
        </row>
        <row r="33">
          <cell r="A33" t="str">
            <v>ABLAR2</v>
          </cell>
          <cell r="B33" t="str">
            <v>ABLAR2</v>
          </cell>
          <cell r="C33" t="str">
            <v>BZRJ2</v>
          </cell>
        </row>
        <row r="34">
          <cell r="A34" t="str">
            <v>ABLAR3</v>
          </cell>
          <cell r="B34" t="str">
            <v>ABLAR3</v>
          </cell>
          <cell r="C34" t="str">
            <v>BZRJ3</v>
          </cell>
        </row>
        <row r="35">
          <cell r="A35" t="str">
            <v>ABLAV</v>
          </cell>
          <cell r="B35" t="str">
            <v>BLA34</v>
          </cell>
          <cell r="C35" t="str">
            <v>JAS34</v>
          </cell>
        </row>
        <row r="36">
          <cell r="A36" t="str">
            <v>ABLAVI</v>
          </cell>
          <cell r="B36" t="str">
            <v>ABLAVI</v>
          </cell>
          <cell r="C36" t="str">
            <v>ZZSP</v>
          </cell>
        </row>
        <row r="37">
          <cell r="A37" t="str">
            <v>ABPA01</v>
          </cell>
          <cell r="B37" t="str">
            <v>BLA2</v>
          </cell>
          <cell r="C37" t="str">
            <v>JAS2</v>
          </cell>
        </row>
        <row r="38">
          <cell r="A38" t="str">
            <v>ACCAV</v>
          </cell>
          <cell r="B38" t="str">
            <v>ACCAV</v>
          </cell>
          <cell r="C38" t="str">
            <v>NASSP</v>
          </cell>
        </row>
        <row r="39">
          <cell r="A39" t="str">
            <v>ACCOUD</v>
          </cell>
          <cell r="B39" t="str">
            <v>KOMOL</v>
          </cell>
          <cell r="C39" t="str">
            <v>LAKT</v>
          </cell>
        </row>
        <row r="40">
          <cell r="A40" t="str">
            <v>ACCTC</v>
          </cell>
          <cell r="B40" t="str">
            <v>ACCTC</v>
          </cell>
          <cell r="C40" t="str">
            <v>ODBOJN</v>
          </cell>
        </row>
        <row r="41">
          <cell r="A41" t="str">
            <v>ACCTC4</v>
          </cell>
          <cell r="B41" t="str">
            <v>ACCTC4</v>
          </cell>
          <cell r="C41" t="str">
            <v>ODB4</v>
          </cell>
        </row>
        <row r="42">
          <cell r="A42" t="str">
            <v>ACCTC5</v>
          </cell>
          <cell r="B42" t="str">
            <v>ACCTC5</v>
          </cell>
          <cell r="C42" t="str">
            <v>ODB5</v>
          </cell>
        </row>
        <row r="43">
          <cell r="A43" t="str">
            <v>ACEXT1</v>
          </cell>
          <cell r="B43" t="str">
            <v>ACEXT1</v>
          </cell>
          <cell r="C43" t="str">
            <v>SPORTR</v>
          </cell>
        </row>
        <row r="44">
          <cell r="A44" t="str">
            <v>ADAC</v>
          </cell>
          <cell r="B44" t="str">
            <v>RACUN</v>
          </cell>
          <cell r="C44" t="str">
            <v>RACUN</v>
          </cell>
        </row>
        <row r="45">
          <cell r="A45" t="str">
            <v>ADACLI</v>
          </cell>
          <cell r="B45" t="str">
            <v>ADACLI</v>
          </cell>
          <cell r="C45" t="str">
            <v>INDIKA</v>
          </cell>
        </row>
        <row r="46">
          <cell r="A46" t="str">
            <v>AILAR</v>
          </cell>
          <cell r="B46" t="str">
            <v>SPOJLB</v>
          </cell>
          <cell r="C46" t="str">
            <v>SPOJL</v>
          </cell>
        </row>
        <row r="47">
          <cell r="A47" t="str">
            <v>ALA2</v>
          </cell>
          <cell r="B47" t="str">
            <v>ALARMS</v>
          </cell>
          <cell r="C47" t="str">
            <v>ALA2</v>
          </cell>
        </row>
        <row r="48">
          <cell r="A48" t="str">
            <v>ALASIR</v>
          </cell>
          <cell r="B48" t="str">
            <v>ALARM</v>
          </cell>
          <cell r="C48" t="str">
            <v>ALASIR</v>
          </cell>
        </row>
        <row r="49">
          <cell r="A49" t="str">
            <v>ALEVA</v>
          </cell>
          <cell r="B49" t="str">
            <v>ALEVA</v>
          </cell>
          <cell r="C49" t="str">
            <v>BASA</v>
          </cell>
        </row>
        <row r="50">
          <cell r="A50" t="str">
            <v>ALUTSE</v>
          </cell>
          <cell r="B50" t="str">
            <v>ALTER</v>
          </cell>
          <cell r="C50" t="str">
            <v>ALTER</v>
          </cell>
        </row>
        <row r="51">
          <cell r="A51" t="str">
            <v>ANTHRA</v>
          </cell>
          <cell r="B51" t="str">
            <v>ČRNA</v>
          </cell>
          <cell r="C51" t="str">
            <v>ANTHRA</v>
          </cell>
        </row>
        <row r="52">
          <cell r="A52" t="str">
            <v>ANTID</v>
          </cell>
          <cell r="B52" t="str">
            <v>BLOV</v>
          </cell>
          <cell r="C52" t="str">
            <v>BLOK</v>
          </cell>
        </row>
        <row r="53">
          <cell r="A53" t="str">
            <v>ANTIDI</v>
          </cell>
          <cell r="B53" t="str">
            <v>BLOVAL</v>
          </cell>
          <cell r="C53" t="str">
            <v>ALBLOK</v>
          </cell>
        </row>
        <row r="54">
          <cell r="A54" t="str">
            <v>ANTIV</v>
          </cell>
          <cell r="B54" t="str">
            <v>BLOK</v>
          </cell>
          <cell r="C54" t="str">
            <v>ANTIV</v>
          </cell>
        </row>
        <row r="55">
          <cell r="A55" t="str">
            <v>ANTPRI</v>
          </cell>
          <cell r="B55" t="str">
            <v>PREALA</v>
          </cell>
          <cell r="C55" t="str">
            <v>PREBLO</v>
          </cell>
        </row>
        <row r="56">
          <cell r="A56" t="str">
            <v>ARASER</v>
          </cell>
          <cell r="B56" t="str">
            <v>ARASER</v>
          </cell>
          <cell r="C56" t="str">
            <v>AUTLUK</v>
          </cell>
        </row>
        <row r="57">
          <cell r="A57" t="str">
            <v>AREMA</v>
          </cell>
          <cell r="B57" t="str">
            <v>AREMA</v>
          </cell>
          <cell r="C57" t="str">
            <v>MREZV</v>
          </cell>
        </row>
        <row r="58">
          <cell r="A58" t="str">
            <v>ATAR</v>
          </cell>
          <cell r="B58" t="str">
            <v>NASZAD</v>
          </cell>
          <cell r="C58" t="str">
            <v>2NASLO</v>
          </cell>
        </row>
        <row r="59">
          <cell r="A59" t="str">
            <v>ATARNF</v>
          </cell>
          <cell r="B59" t="str">
            <v>ATARNF</v>
          </cell>
          <cell r="C59" t="str">
            <v>DJNASL</v>
          </cell>
        </row>
        <row r="60">
          <cell r="A60" t="str">
            <v>ATARPH</v>
          </cell>
          <cell r="B60" t="str">
            <v>VZGL</v>
          </cell>
          <cell r="C60" t="str">
            <v>NASL</v>
          </cell>
        </row>
        <row r="61">
          <cell r="A61" t="str">
            <v>ATAVPR</v>
          </cell>
          <cell r="B61" t="str">
            <v>NAKVZG</v>
          </cell>
          <cell r="C61" t="str">
            <v>ATAVPR</v>
          </cell>
        </row>
        <row r="62">
          <cell r="A62" t="str">
            <v>ATLANT</v>
          </cell>
          <cell r="B62" t="str">
            <v>OCEAN1</v>
          </cell>
          <cell r="C62" t="str">
            <v>ATLANT</v>
          </cell>
        </row>
        <row r="63">
          <cell r="A63" t="str">
            <v>ATREM</v>
          </cell>
          <cell r="B63" t="str">
            <v>KLJUKA</v>
          </cell>
          <cell r="C63" t="str">
            <v>KUKA</v>
          </cell>
        </row>
        <row r="64">
          <cell r="A64" t="str">
            <v>ATRNF1</v>
          </cell>
          <cell r="B64" t="str">
            <v>ATRNF1</v>
          </cell>
          <cell r="C64" t="str">
            <v>NASLON</v>
          </cell>
        </row>
        <row r="65">
          <cell r="A65" t="str">
            <v>ATRNF2</v>
          </cell>
          <cell r="B65" t="str">
            <v>ATRNF2</v>
          </cell>
          <cell r="C65" t="str">
            <v>DJNAS2</v>
          </cell>
        </row>
        <row r="66">
          <cell r="A66" t="str">
            <v>AVBAC</v>
          </cell>
          <cell r="B66" t="str">
            <v>AVBAC</v>
          </cell>
          <cell r="C66" t="str">
            <v>LADICA</v>
          </cell>
        </row>
        <row r="67">
          <cell r="A67" t="str">
            <v>AVCACF</v>
          </cell>
          <cell r="B67" t="str">
            <v>AVCACF</v>
          </cell>
          <cell r="C67" t="str">
            <v>PEPEL</v>
          </cell>
        </row>
        <row r="68">
          <cell r="A68" t="str">
            <v>AVPTAN</v>
          </cell>
          <cell r="B68" t="str">
            <v>AVPTAN</v>
          </cell>
          <cell r="C68" t="str">
            <v>KUKI</v>
          </cell>
        </row>
        <row r="69">
          <cell r="A69" t="str">
            <v>AVREP1</v>
          </cell>
          <cell r="B69" t="str">
            <v>AVREP1</v>
          </cell>
          <cell r="C69" t="str">
            <v>KRIPOS</v>
          </cell>
        </row>
        <row r="70">
          <cell r="A70" t="str">
            <v>AVSTAP</v>
          </cell>
          <cell r="B70" t="str">
            <v>TEPIHI</v>
          </cell>
          <cell r="C70" t="str">
            <v>TEPISI</v>
          </cell>
        </row>
        <row r="71">
          <cell r="A71" t="str">
            <v>BACHE</v>
          </cell>
          <cell r="B71" t="str">
            <v>LOKI</v>
          </cell>
          <cell r="C71" t="str">
            <v>BACHE</v>
          </cell>
        </row>
        <row r="72">
          <cell r="A72" t="str">
            <v>BADIAN</v>
          </cell>
          <cell r="B72" t="str">
            <v xml:space="preserve">RJAVA </v>
          </cell>
          <cell r="C72" t="str">
            <v>BADIAN</v>
          </cell>
        </row>
        <row r="73">
          <cell r="A73" t="str">
            <v>BAR180</v>
          </cell>
          <cell r="B73" t="str">
            <v>OZV180</v>
          </cell>
          <cell r="C73" t="str">
            <v>ST180</v>
          </cell>
        </row>
        <row r="74">
          <cell r="A74" t="str">
            <v>BAR270</v>
          </cell>
          <cell r="B74" t="str">
            <v>OZV270</v>
          </cell>
          <cell r="C74" t="str">
            <v>BAR270</v>
          </cell>
        </row>
        <row r="75">
          <cell r="A75" t="str">
            <v>BARANC</v>
          </cell>
          <cell r="B75" t="str">
            <v>DROG</v>
          </cell>
          <cell r="C75" t="str">
            <v>PRICBO</v>
          </cell>
        </row>
        <row r="76">
          <cell r="A76" t="str">
            <v>BARAV</v>
          </cell>
          <cell r="B76" t="str">
            <v>BARAV</v>
          </cell>
          <cell r="C76" t="str">
            <v>ZAVJE</v>
          </cell>
        </row>
        <row r="77">
          <cell r="A77" t="str">
            <v>BARSAT</v>
          </cell>
          <cell r="B77" t="str">
            <v>SASTNO</v>
          </cell>
          <cell r="C77" t="str">
            <v>SKRON</v>
          </cell>
        </row>
        <row r="78">
          <cell r="A78" t="str">
            <v>BARTOI</v>
          </cell>
          <cell r="B78" t="str">
            <v>STNOS</v>
          </cell>
          <cell r="C78" t="str">
            <v>KRON</v>
          </cell>
        </row>
        <row r="79">
          <cell r="A79" t="str">
            <v>BATSUP</v>
          </cell>
          <cell r="B79" t="str">
            <v>BATSUP</v>
          </cell>
          <cell r="C79" t="str">
            <v>DAKUM</v>
          </cell>
        </row>
        <row r="80">
          <cell r="A80" t="str">
            <v>BAVAVT</v>
          </cell>
          <cell r="B80" t="str">
            <v>BAVAVT</v>
          </cell>
          <cell r="C80" t="str">
            <v>PREDZA</v>
          </cell>
        </row>
        <row r="81">
          <cell r="A81" t="str">
            <v>BCCAM</v>
          </cell>
          <cell r="B81" t="str">
            <v>ODBIJ</v>
          </cell>
          <cell r="C81" t="str">
            <v>ODBOJ</v>
          </cell>
        </row>
        <row r="82">
          <cell r="A82" t="str">
            <v>BCTC</v>
          </cell>
          <cell r="B82" t="str">
            <v>ODBAR</v>
          </cell>
          <cell r="C82" t="str">
            <v>ODBO</v>
          </cell>
        </row>
        <row r="83">
          <cell r="A83" t="str">
            <v>BECQAR</v>
          </cell>
          <cell r="B83" t="str">
            <v>BECQAR</v>
          </cell>
          <cell r="C83" t="str">
            <v>STSPOJ</v>
          </cell>
        </row>
        <row r="84">
          <cell r="A84" t="str">
            <v>BLEU</v>
          </cell>
          <cell r="B84" t="str">
            <v>MODRA</v>
          </cell>
          <cell r="C84" t="str">
            <v>BLEU</v>
          </cell>
        </row>
        <row r="85">
          <cell r="A85" t="str">
            <v>BLEVER</v>
          </cell>
          <cell r="B85" t="str">
            <v>MODZEL</v>
          </cell>
          <cell r="C85" t="str">
            <v>BLEVER</v>
          </cell>
        </row>
        <row r="86">
          <cell r="A86" t="str">
            <v>BOIADP</v>
          </cell>
          <cell r="B86" t="str">
            <v>BOIADP</v>
          </cell>
          <cell r="C86" t="str">
            <v>KUTIJA</v>
          </cell>
        </row>
        <row r="87">
          <cell r="A87" t="str">
            <v>BQBURE</v>
          </cell>
          <cell r="B87" t="str">
            <v>BQBURE</v>
          </cell>
          <cell r="C87" t="str">
            <v>UKLUPI</v>
          </cell>
        </row>
        <row r="88">
          <cell r="A88" t="str">
            <v>BQBURO</v>
          </cell>
          <cell r="B88" t="str">
            <v>BQBURO</v>
          </cell>
          <cell r="C88" t="str">
            <v>KLUPIC</v>
          </cell>
        </row>
        <row r="89">
          <cell r="A89" t="str">
            <v>BQTELE</v>
          </cell>
          <cell r="B89" t="str">
            <v>BQTELE</v>
          </cell>
          <cell r="C89" t="str">
            <v>ELPOKS</v>
          </cell>
        </row>
        <row r="90">
          <cell r="A90" t="str">
            <v>BQTRAB</v>
          </cell>
          <cell r="B90" t="str">
            <v>ZKSOV</v>
          </cell>
          <cell r="C90" t="str">
            <v>BQTRAB</v>
          </cell>
        </row>
        <row r="91">
          <cell r="A91" t="str">
            <v>BQTTRI</v>
          </cell>
          <cell r="B91" t="str">
            <v>BQTTRI</v>
          </cell>
          <cell r="C91" t="str">
            <v>KLUTRI</v>
          </cell>
        </row>
        <row r="92">
          <cell r="A92" t="str">
            <v>BVA</v>
          </cell>
          <cell r="B92" t="str">
            <v>MEN</v>
          </cell>
          <cell r="C92" t="str">
            <v>BVA</v>
          </cell>
        </row>
        <row r="93">
          <cell r="A93" t="str">
            <v>BVA4</v>
          </cell>
          <cell r="B93" t="str">
            <v>BVA4</v>
          </cell>
          <cell r="C93" t="str">
            <v>MJ4</v>
          </cell>
        </row>
        <row r="94">
          <cell r="A94" t="str">
            <v>BVTECH</v>
          </cell>
          <cell r="B94" t="str">
            <v>INTEL</v>
          </cell>
          <cell r="C94" t="str">
            <v>BVTECH</v>
          </cell>
        </row>
        <row r="95">
          <cell r="A95" t="str">
            <v>CA</v>
          </cell>
          <cell r="B95" t="str">
            <v>KLIMA</v>
          </cell>
          <cell r="C95" t="str">
            <v>KLIMA</v>
          </cell>
        </row>
        <row r="96">
          <cell r="A96" t="str">
            <v>CA03</v>
          </cell>
          <cell r="B96" t="str">
            <v>CA03</v>
          </cell>
          <cell r="C96" t="str">
            <v>KLIM03</v>
          </cell>
        </row>
        <row r="97">
          <cell r="A97" t="str">
            <v>CA05</v>
          </cell>
          <cell r="B97" t="str">
            <v>CA05</v>
          </cell>
          <cell r="C97" t="str">
            <v>KLIM05</v>
          </cell>
        </row>
        <row r="98">
          <cell r="A98" t="str">
            <v>CABADP</v>
          </cell>
          <cell r="B98" t="str">
            <v>CABADP</v>
          </cell>
          <cell r="C98" t="str">
            <v>KONKON</v>
          </cell>
        </row>
        <row r="99">
          <cell r="A99" t="str">
            <v>CACHFA</v>
          </cell>
          <cell r="B99" t="str">
            <v>CACHFA</v>
          </cell>
          <cell r="C99" t="str">
            <v>KLDODG</v>
          </cell>
        </row>
        <row r="100">
          <cell r="A100" t="str">
            <v>CAPMAR</v>
          </cell>
          <cell r="B100" t="str">
            <v>MODSTR</v>
          </cell>
          <cell r="C100" t="str">
            <v>CAPMAR</v>
          </cell>
        </row>
        <row r="101">
          <cell r="A101" t="str">
            <v>CAREG</v>
          </cell>
          <cell r="B101" t="str">
            <v>KLIMAG</v>
          </cell>
          <cell r="C101" t="str">
            <v>KLIMAR</v>
          </cell>
        </row>
        <row r="102">
          <cell r="A102" t="str">
            <v>CATOEL</v>
          </cell>
          <cell r="B102" t="str">
            <v>ELSTR</v>
          </cell>
          <cell r="C102" t="str">
            <v>KREL</v>
          </cell>
        </row>
        <row r="103">
          <cell r="A103" t="str">
            <v>CATOMA</v>
          </cell>
          <cell r="B103" t="str">
            <v>ROCSTR</v>
          </cell>
          <cell r="C103" t="str">
            <v>KRMEH</v>
          </cell>
        </row>
        <row r="104">
          <cell r="A104" t="str">
            <v>CAVCAR</v>
          </cell>
          <cell r="B104" t="str">
            <v>CAVCAR</v>
          </cell>
          <cell r="C104" t="str">
            <v>KLSSD</v>
          </cell>
        </row>
        <row r="105">
          <cell r="A105" t="str">
            <v>CAVRAD</v>
          </cell>
          <cell r="B105" t="str">
            <v>CAVRAD</v>
          </cell>
          <cell r="C105" t="str">
            <v>KLSS</v>
          </cell>
        </row>
        <row r="106">
          <cell r="A106" t="str">
            <v>CCHAIR</v>
          </cell>
          <cell r="B106" t="str">
            <v>KAPSED</v>
          </cell>
          <cell r="C106" t="str">
            <v>KAPET</v>
          </cell>
        </row>
        <row r="107">
          <cell r="A107" t="str">
            <v>CCHBAG</v>
          </cell>
          <cell r="B107" t="str">
            <v>PREPRT</v>
          </cell>
          <cell r="C107" t="str">
            <v>POKPRT</v>
          </cell>
        </row>
        <row r="108">
          <cell r="A108" t="str">
            <v>CCORDO</v>
          </cell>
          <cell r="B108" t="str">
            <v>USNJE</v>
          </cell>
          <cell r="C108" t="str">
            <v>KOZA</v>
          </cell>
        </row>
        <row r="109">
          <cell r="A109" t="str">
            <v>CCORPE</v>
          </cell>
          <cell r="B109" t="str">
            <v>USN1</v>
          </cell>
          <cell r="C109" t="str">
            <v>CCORPE</v>
          </cell>
        </row>
        <row r="110">
          <cell r="A110" t="str">
            <v>CDCOF</v>
          </cell>
          <cell r="B110" t="str">
            <v>MENCD</v>
          </cell>
          <cell r="C110" t="str">
            <v>MJENCD</v>
          </cell>
        </row>
        <row r="111">
          <cell r="A111" t="str">
            <v>CDISC</v>
          </cell>
          <cell r="B111" t="str">
            <v>CD</v>
          </cell>
          <cell r="C111" t="str">
            <v>CDISC</v>
          </cell>
        </row>
        <row r="112">
          <cell r="A112" t="str">
            <v>CEAR</v>
          </cell>
          <cell r="B112" t="str">
            <v>SEDEZ</v>
          </cell>
          <cell r="C112" t="str">
            <v>CEAR</v>
          </cell>
        </row>
        <row r="113">
          <cell r="A113" t="str">
            <v>CENDRE</v>
          </cell>
          <cell r="B113" t="str">
            <v xml:space="preserve">SIVA  </v>
          </cell>
          <cell r="C113" t="str">
            <v>CENDRE</v>
          </cell>
        </row>
        <row r="114">
          <cell r="A114" t="str">
            <v>CGRPAS</v>
          </cell>
          <cell r="B114" t="str">
            <v>USN4</v>
          </cell>
          <cell r="C114" t="str">
            <v>CGRPAS</v>
          </cell>
        </row>
        <row r="115">
          <cell r="A115" t="str">
            <v>CGRPAT</v>
          </cell>
          <cell r="B115" t="str">
            <v>USN3</v>
          </cell>
          <cell r="C115" t="str">
            <v>CGRPAT</v>
          </cell>
        </row>
        <row r="116">
          <cell r="A116" t="str">
            <v>CHAAUG</v>
          </cell>
          <cell r="B116" t="str">
            <v>POVNOS</v>
          </cell>
          <cell r="C116" t="str">
            <v>PONOSI</v>
          </cell>
        </row>
        <row r="117">
          <cell r="A117" t="str">
            <v>CHAUAD</v>
          </cell>
          <cell r="B117" t="str">
            <v>GRETJE</v>
          </cell>
          <cell r="C117" t="str">
            <v>DODGRI</v>
          </cell>
        </row>
        <row r="118">
          <cell r="A118" t="str">
            <v>CHAUFA</v>
          </cell>
          <cell r="B118" t="str">
            <v>CHAUFA</v>
          </cell>
          <cell r="C118" t="str">
            <v>DODGR</v>
          </cell>
        </row>
        <row r="119">
          <cell r="A119" t="str">
            <v>CHGAUG</v>
          </cell>
          <cell r="B119" t="str">
            <v>CHGAUG</v>
          </cell>
          <cell r="C119" t="str">
            <v>NOSIPO</v>
          </cell>
        </row>
        <row r="120">
          <cell r="A120" t="str">
            <v>CHORAD</v>
          </cell>
          <cell r="B120" t="str">
            <v>CHORAD</v>
          </cell>
          <cell r="C120" t="str">
            <v>DODGRS</v>
          </cell>
        </row>
        <row r="121">
          <cell r="A121" t="str">
            <v>CHOREC</v>
          </cell>
          <cell r="B121" t="str">
            <v>CHOREC</v>
          </cell>
          <cell r="C121" t="str">
            <v>RECIK</v>
          </cell>
        </row>
        <row r="122">
          <cell r="A122" t="str">
            <v>CHSTAT</v>
          </cell>
          <cell r="B122" t="str">
            <v>CHSTAT</v>
          </cell>
          <cell r="C122" t="str">
            <v>GRIUM</v>
          </cell>
        </row>
        <row r="123">
          <cell r="A123" t="str">
            <v>CLCGRI</v>
          </cell>
          <cell r="B123" t="str">
            <v>PREG</v>
          </cell>
          <cell r="C123" t="str">
            <v>CLCGRI</v>
          </cell>
        </row>
        <row r="124">
          <cell r="A124" t="str">
            <v>CLCTOL</v>
          </cell>
          <cell r="B124" t="str">
            <v>PREGR</v>
          </cell>
          <cell r="C124" t="str">
            <v>PRELIM</v>
          </cell>
        </row>
        <row r="125">
          <cell r="A125" t="str">
            <v>CLCVIT</v>
          </cell>
          <cell r="B125" t="str">
            <v>STPREG</v>
          </cell>
          <cell r="C125" t="str">
            <v>PREOST</v>
          </cell>
        </row>
        <row r="126">
          <cell r="A126" t="str">
            <v>CLESUP</v>
          </cell>
          <cell r="B126" t="str">
            <v>CLESUP</v>
          </cell>
          <cell r="C126" t="str">
            <v>DKLJUC</v>
          </cell>
        </row>
        <row r="127">
          <cell r="A127" t="str">
            <v>CLGR1</v>
          </cell>
          <cell r="B127" t="str">
            <v>MREVOZ</v>
          </cell>
          <cell r="C127" t="str">
            <v>ZICPRE</v>
          </cell>
        </row>
        <row r="128">
          <cell r="A128" t="str">
            <v>CLGR2</v>
          </cell>
          <cell r="B128" t="str">
            <v>CLGR2</v>
          </cell>
          <cell r="C128" t="str">
            <v>MRVOSU</v>
          </cell>
        </row>
        <row r="129">
          <cell r="A129" t="str">
            <v>CLPIV</v>
          </cell>
          <cell r="B129" t="str">
            <v>PREGRA</v>
          </cell>
          <cell r="C129" t="str">
            <v>PREGR</v>
          </cell>
        </row>
        <row r="130">
          <cell r="A130" t="str">
            <v>CLTU2</v>
          </cell>
          <cell r="B130" t="str">
            <v>CEVPRE</v>
          </cell>
          <cell r="C130" t="str">
            <v>CLTU2</v>
          </cell>
        </row>
        <row r="131">
          <cell r="A131" t="str">
            <v>CLTUK</v>
          </cell>
          <cell r="B131" t="str">
            <v>CLTUK</v>
          </cell>
          <cell r="C131" t="str">
            <v>PRECJE</v>
          </cell>
        </row>
        <row r="132">
          <cell r="A132" t="str">
            <v>CMAR3P</v>
          </cell>
          <cell r="B132" t="str">
            <v>CMAR3P</v>
          </cell>
          <cell r="C132" t="str">
            <v>3TOCPO</v>
          </cell>
        </row>
        <row r="133">
          <cell r="A133" t="str">
            <v>COA</v>
          </cell>
          <cell r="B133" t="str">
            <v>NZP</v>
          </cell>
          <cell r="C133" t="str">
            <v>VISOS</v>
          </cell>
        </row>
        <row r="134">
          <cell r="A134" t="str">
            <v>COARLO</v>
          </cell>
          <cell r="B134" t="str">
            <v>SEDVIS</v>
          </cell>
          <cell r="C134" t="str">
            <v>COARLO</v>
          </cell>
        </row>
        <row r="135">
          <cell r="A135" t="str">
            <v>COHLEL</v>
          </cell>
          <cell r="B135" t="str">
            <v>ELNAVS</v>
          </cell>
          <cell r="C135" t="str">
            <v>EVOSJE</v>
          </cell>
        </row>
        <row r="136">
          <cell r="A136" t="str">
            <v>CONPAV</v>
          </cell>
          <cell r="B136" t="str">
            <v>CONPAV</v>
          </cell>
          <cell r="C136" t="str">
            <v>NAOCA</v>
          </cell>
        </row>
        <row r="137">
          <cell r="A137" t="str">
            <v>COPOR</v>
          </cell>
          <cell r="B137" t="str">
            <v>COPOR</v>
          </cell>
          <cell r="C137" t="str">
            <v>ZAKVR</v>
          </cell>
        </row>
        <row r="138">
          <cell r="A138" t="str">
            <v>COREHA</v>
          </cell>
          <cell r="B138" t="str">
            <v>SEDLED</v>
          </cell>
          <cell r="C138" t="str">
            <v>SJEVIS</v>
          </cell>
        </row>
        <row r="139">
          <cell r="A139" t="str">
            <v>CORHAC</v>
          </cell>
          <cell r="B139" t="str">
            <v>CORHAC</v>
          </cell>
          <cell r="C139" t="str">
            <v>SJEDPO</v>
          </cell>
        </row>
        <row r="140">
          <cell r="A140" t="str">
            <v>CORHAP</v>
          </cell>
          <cell r="B140" t="str">
            <v>CORHAP</v>
          </cell>
          <cell r="C140" t="str">
            <v>SJEDO</v>
          </cell>
        </row>
        <row r="141">
          <cell r="A141" t="str">
            <v>CORHLO</v>
          </cell>
          <cell r="B141" t="str">
            <v>ERSED</v>
          </cell>
          <cell r="C141" t="str">
            <v>ERSED</v>
          </cell>
        </row>
        <row r="142">
          <cell r="A142" t="str">
            <v>COUBAT</v>
          </cell>
          <cell r="B142" t="str">
            <v>COUBAT</v>
          </cell>
          <cell r="C142" t="str">
            <v>PREKID</v>
          </cell>
        </row>
        <row r="143">
          <cell r="A143" t="str">
            <v>CPE</v>
          </cell>
          <cell r="B143" t="str">
            <v>CZBREZ</v>
          </cell>
          <cell r="C143" t="str">
            <v>CZ</v>
          </cell>
        </row>
        <row r="144">
          <cell r="A144" t="str">
            <v>CSRACL</v>
          </cell>
          <cell r="B144" t="str">
            <v>CSRACL</v>
          </cell>
          <cell r="C144" t="str">
            <v>SPRETI</v>
          </cell>
        </row>
        <row r="145">
          <cell r="A145" t="str">
            <v>CSVITF</v>
          </cell>
          <cell r="B145" t="str">
            <v>BOKSTK</v>
          </cell>
          <cell r="C145" t="str">
            <v>FSBOKA</v>
          </cell>
        </row>
        <row r="146">
          <cell r="A146" t="str">
            <v>CTFDR</v>
          </cell>
          <cell r="B146" t="str">
            <v>NASTAB</v>
          </cell>
          <cell r="C146" t="str">
            <v>DINKON</v>
          </cell>
        </row>
        <row r="147">
          <cell r="A147" t="str">
            <v>CTL</v>
          </cell>
          <cell r="B147" t="str">
            <v>CTL</v>
          </cell>
          <cell r="C147" t="str">
            <v>TAHO</v>
          </cell>
        </row>
        <row r="148">
          <cell r="A148" t="str">
            <v>CTL3</v>
          </cell>
          <cell r="B148" t="str">
            <v>CTL3</v>
          </cell>
          <cell r="C148" t="str">
            <v>TAHO3</v>
          </cell>
        </row>
        <row r="149">
          <cell r="A149" t="str">
            <v>CTMOT</v>
          </cell>
          <cell r="B149" t="str">
            <v>MERVRT</v>
          </cell>
          <cell r="C149" t="str">
            <v>CTMOT</v>
          </cell>
        </row>
        <row r="150">
          <cell r="A150" t="str">
            <v>CUDFX</v>
          </cell>
          <cell r="B150" t="str">
            <v>CUDFX</v>
          </cell>
          <cell r="C150" t="str">
            <v>STST</v>
          </cell>
        </row>
        <row r="151">
          <cell r="A151" t="str">
            <v>CUIR</v>
          </cell>
          <cell r="B151" t="str">
            <v>CUIR</v>
          </cell>
          <cell r="C151" t="str">
            <v>CUIR</v>
          </cell>
        </row>
        <row r="152">
          <cell r="A152" t="str">
            <v>CUIR01</v>
          </cell>
          <cell r="B152" t="str">
            <v>CUIR01</v>
          </cell>
          <cell r="C152" t="str">
            <v>CUIR01</v>
          </cell>
        </row>
        <row r="153">
          <cell r="A153" t="str">
            <v>CUIR02</v>
          </cell>
          <cell r="B153" t="str">
            <v>CUIR02</v>
          </cell>
          <cell r="C153" t="str">
            <v>CUIR02</v>
          </cell>
        </row>
        <row r="154">
          <cell r="A154" t="str">
            <v>CUSCH</v>
          </cell>
          <cell r="B154" t="str">
            <v>OBSZ</v>
          </cell>
          <cell r="C154" t="str">
            <v>CUSCH</v>
          </cell>
        </row>
        <row r="155">
          <cell r="A155" t="str">
            <v>CUSPIV</v>
          </cell>
          <cell r="B155" t="str">
            <v>ODBOS</v>
          </cell>
          <cell r="C155" t="str">
            <v>ELSTB</v>
          </cell>
        </row>
        <row r="156">
          <cell r="A156" t="str">
            <v>CVAR</v>
          </cell>
          <cell r="B156" t="str">
            <v>ZADAJ</v>
          </cell>
          <cell r="C156" t="str">
            <v>CVAR</v>
          </cell>
        </row>
        <row r="157">
          <cell r="A157" t="str">
            <v>DA</v>
          </cell>
          <cell r="B157" t="str">
            <v>SERVO</v>
          </cell>
          <cell r="C157" t="str">
            <v>SERVO</v>
          </cell>
        </row>
        <row r="158">
          <cell r="A158" t="str">
            <v>DAV</v>
          </cell>
          <cell r="B158" t="str">
            <v>PROSER</v>
          </cell>
          <cell r="C158" t="str">
            <v>PROSER</v>
          </cell>
        </row>
        <row r="159">
          <cell r="A159" t="str">
            <v>DECA05</v>
          </cell>
          <cell r="B159" t="str">
            <v>DECA05</v>
          </cell>
          <cell r="C159" t="str">
            <v>BEZF1</v>
          </cell>
        </row>
        <row r="160">
          <cell r="A160" t="str">
            <v>DM</v>
          </cell>
          <cell r="B160" t="str">
            <v>BSERVO</v>
          </cell>
          <cell r="C160" t="str">
            <v>VOLMEH</v>
          </cell>
        </row>
        <row r="161">
          <cell r="A161" t="str">
            <v>DPRPN</v>
          </cell>
          <cell r="B161" t="str">
            <v>INTLAK</v>
          </cell>
          <cell r="C161" t="str">
            <v>INDIK</v>
          </cell>
        </row>
        <row r="162">
          <cell r="A162" t="str">
            <v>DRAP09</v>
          </cell>
          <cell r="B162" t="str">
            <v>DRAP09</v>
          </cell>
          <cell r="C162" t="str">
            <v>DRAP09</v>
          </cell>
        </row>
        <row r="163">
          <cell r="A163" t="str">
            <v>DRATLA</v>
          </cell>
          <cell r="B163" t="str">
            <v>MODRA2</v>
          </cell>
          <cell r="C163" t="str">
            <v>DRATLA</v>
          </cell>
        </row>
        <row r="164">
          <cell r="A164" t="str">
            <v>DRDAPH</v>
          </cell>
          <cell r="B164" t="str">
            <v>ADONIS</v>
          </cell>
          <cell r="C164" t="str">
            <v>DRDAPH</v>
          </cell>
        </row>
        <row r="165">
          <cell r="A165" t="str">
            <v>ECCVAV</v>
          </cell>
          <cell r="B165" t="str">
            <v>ECCVAV</v>
          </cell>
          <cell r="C165" t="str">
            <v>POS</v>
          </cell>
        </row>
        <row r="166">
          <cell r="A166" t="str">
            <v>ELA</v>
          </cell>
          <cell r="B166" t="str">
            <v>BZS</v>
          </cell>
          <cell r="C166" t="str">
            <v>ELA</v>
          </cell>
        </row>
        <row r="167">
          <cell r="A167" t="str">
            <v>EMBPIL</v>
          </cell>
          <cell r="B167" t="str">
            <v>AVTSKL</v>
          </cell>
          <cell r="C167" t="str">
            <v>AUTSKL</v>
          </cell>
        </row>
        <row r="168">
          <cell r="A168" t="str">
            <v>ENJMAX</v>
          </cell>
          <cell r="B168" t="str">
            <v>ENJMAX</v>
          </cell>
          <cell r="C168" t="str">
            <v>MAXI</v>
          </cell>
        </row>
        <row r="169">
          <cell r="A169" t="str">
            <v>ENJO01</v>
          </cell>
          <cell r="B169" t="str">
            <v>OKPOK</v>
          </cell>
          <cell r="C169" t="str">
            <v>NAMAX</v>
          </cell>
        </row>
        <row r="170">
          <cell r="A170" t="str">
            <v>EVAUTO</v>
          </cell>
          <cell r="B170" t="str">
            <v>SBZADE</v>
          </cell>
          <cell r="C170" t="str">
            <v>AUTBRI</v>
          </cell>
        </row>
        <row r="171">
          <cell r="A171" t="str">
            <v>FBANAR</v>
          </cell>
          <cell r="B171" t="str">
            <v>DZK</v>
          </cell>
          <cell r="C171" t="str">
            <v>DJEKLU</v>
          </cell>
        </row>
        <row r="172">
          <cell r="A172" t="str">
            <v>FBARAC</v>
          </cell>
          <cell r="B172" t="str">
            <v>FBARAC</v>
          </cell>
          <cell r="C172" t="str">
            <v>NASLST</v>
          </cell>
        </row>
        <row r="173">
          <cell r="A173" t="str">
            <v>FIPOU</v>
          </cell>
          <cell r="B173" t="str">
            <v>FIL</v>
          </cell>
          <cell r="C173" t="str">
            <v>FIL</v>
          </cell>
        </row>
        <row r="174">
          <cell r="A174" t="str">
            <v>FIRBAG</v>
          </cell>
          <cell r="B174" t="str">
            <v>MREZA</v>
          </cell>
          <cell r="C174" t="str">
            <v>MREZA</v>
          </cell>
        </row>
        <row r="175">
          <cell r="A175" t="str">
            <v>FOLHOM</v>
          </cell>
          <cell r="B175" t="str">
            <v>FOLHOM</v>
          </cell>
          <cell r="C175" t="str">
            <v>PROSVJ</v>
          </cell>
        </row>
        <row r="176">
          <cell r="A176" t="str">
            <v>FPASS</v>
          </cell>
          <cell r="B176" t="str">
            <v>FPASS</v>
          </cell>
          <cell r="C176" t="str">
            <v>RUCKOC</v>
          </cell>
        </row>
        <row r="177">
          <cell r="A177" t="str">
            <v>GALERI</v>
          </cell>
          <cell r="B177" t="str">
            <v>NOSPRT</v>
          </cell>
          <cell r="C177" t="str">
            <v>KRONOS</v>
          </cell>
        </row>
        <row r="178">
          <cell r="A178" t="str">
            <v>GALERT</v>
          </cell>
          <cell r="B178" t="str">
            <v>GALERT</v>
          </cell>
          <cell r="C178" t="str">
            <v>KROVNO</v>
          </cell>
        </row>
        <row r="179">
          <cell r="A179" t="str">
            <v>GIRAFO</v>
          </cell>
          <cell r="B179" t="str">
            <v>DVIROB</v>
          </cell>
          <cell r="C179" t="str">
            <v>GIRAFO</v>
          </cell>
        </row>
        <row r="180">
          <cell r="A180" t="str">
            <v>GIRAPL</v>
          </cell>
          <cell r="B180" t="str">
            <v>DVIRPL</v>
          </cell>
          <cell r="C180" t="str">
            <v>PORUPL</v>
          </cell>
        </row>
        <row r="181">
          <cell r="A181" t="str">
            <v>GIRAVT</v>
          </cell>
          <cell r="B181" t="str">
            <v>DVIZRO</v>
          </cell>
          <cell r="C181" t="str">
            <v>PORUB</v>
          </cell>
        </row>
        <row r="182">
          <cell r="A182" t="str">
            <v>HACAEC</v>
          </cell>
          <cell r="B182" t="str">
            <v>OBLOGA</v>
          </cell>
          <cell r="C182" t="str">
            <v>BOCOBL</v>
          </cell>
        </row>
        <row r="183">
          <cell r="A183" t="str">
            <v>HAYCHA</v>
          </cell>
          <cell r="B183" t="str">
            <v>HAYCHA</v>
          </cell>
          <cell r="C183" t="str">
            <v>PODVRA</v>
          </cell>
        </row>
        <row r="184">
          <cell r="A184" t="str">
            <v>HAYN02</v>
          </cell>
          <cell r="B184" t="str">
            <v>HAYN02</v>
          </cell>
          <cell r="C184" t="str">
            <v>DVODVR</v>
          </cell>
        </row>
        <row r="185">
          <cell r="A185" t="str">
            <v>HAYON</v>
          </cell>
          <cell r="B185" t="str">
            <v>DVIVRA</v>
          </cell>
          <cell r="C185" t="str">
            <v>PODIZV</v>
          </cell>
        </row>
        <row r="186">
          <cell r="A186" t="str">
            <v>HAYVIT</v>
          </cell>
          <cell r="B186" t="str">
            <v>STEK</v>
          </cell>
          <cell r="C186" t="str">
            <v>OSTAK</v>
          </cell>
        </row>
        <row r="187">
          <cell r="A187" t="str">
            <v>INFR</v>
          </cell>
          <cell r="B187" t="str">
            <v>CINF</v>
          </cell>
          <cell r="C187" t="str">
            <v>INFR</v>
          </cell>
        </row>
        <row r="188">
          <cell r="A188" t="str">
            <v>JALU01</v>
          </cell>
          <cell r="B188" t="str">
            <v>ALU1</v>
          </cell>
          <cell r="C188" t="str">
            <v>ALU1</v>
          </cell>
        </row>
        <row r="189">
          <cell r="A189" t="str">
            <v>JALU02</v>
          </cell>
          <cell r="B189" t="str">
            <v>ALU2</v>
          </cell>
          <cell r="C189" t="str">
            <v>ALU2</v>
          </cell>
        </row>
        <row r="190">
          <cell r="A190" t="str">
            <v>JALU03</v>
          </cell>
          <cell r="B190" t="str">
            <v>JALU03</v>
          </cell>
          <cell r="C190" t="str">
            <v>ALU3</v>
          </cell>
        </row>
        <row r="191">
          <cell r="A191" t="str">
            <v>JALU14</v>
          </cell>
          <cell r="B191" t="str">
            <v>ALU14</v>
          </cell>
          <cell r="C191" t="str">
            <v>JALU14</v>
          </cell>
        </row>
        <row r="192">
          <cell r="A192" t="str">
            <v>JALU15</v>
          </cell>
          <cell r="B192" t="str">
            <v>ALU15</v>
          </cell>
          <cell r="C192" t="str">
            <v>JALU15</v>
          </cell>
        </row>
        <row r="193">
          <cell r="A193" t="str">
            <v>JANALU</v>
          </cell>
          <cell r="B193" t="str">
            <v>ALU</v>
          </cell>
          <cell r="C193" t="str">
            <v>ALU</v>
          </cell>
        </row>
        <row r="194">
          <cell r="A194" t="str">
            <v>JANTO1</v>
          </cell>
          <cell r="B194" t="str">
            <v>14COL</v>
          </cell>
          <cell r="C194" t="str">
            <v>14COLA</v>
          </cell>
        </row>
        <row r="195">
          <cell r="A195" t="str">
            <v>JTOL14</v>
          </cell>
          <cell r="B195" t="str">
            <v>PLAT14</v>
          </cell>
          <cell r="C195" t="str">
            <v>JTOL14</v>
          </cell>
        </row>
        <row r="196">
          <cell r="A196" t="str">
            <v>KIT850</v>
          </cell>
          <cell r="B196" t="str">
            <v>OS850</v>
          </cell>
          <cell r="C196" t="str">
            <v>POVNOS</v>
          </cell>
        </row>
        <row r="197">
          <cell r="A197" t="str">
            <v>KSET</v>
          </cell>
          <cell r="B197" t="str">
            <v>KAS</v>
          </cell>
          <cell r="C197" t="str">
            <v>KSET</v>
          </cell>
        </row>
        <row r="198">
          <cell r="A198" t="str">
            <v>KTGREP</v>
          </cell>
          <cell r="B198" t="str">
            <v>KTGREP</v>
          </cell>
          <cell r="C198" t="str">
            <v>PRIBOR</v>
          </cell>
        </row>
        <row r="199">
          <cell r="A199" t="str">
            <v>LAC</v>
          </cell>
          <cell r="B199" t="str">
            <v>OZS</v>
          </cell>
          <cell r="C199" t="str">
            <v>GST</v>
          </cell>
        </row>
        <row r="200">
          <cell r="A200" t="str">
            <v>LADECH</v>
          </cell>
          <cell r="B200" t="str">
            <v>XENON</v>
          </cell>
          <cell r="C200" t="str">
            <v>XENON</v>
          </cell>
        </row>
        <row r="201">
          <cell r="A201" t="str">
            <v>LAMAVT</v>
          </cell>
          <cell r="B201" t="str">
            <v>LAMAVT</v>
          </cell>
          <cell r="C201" t="str">
            <v>AERO</v>
          </cell>
        </row>
        <row r="202">
          <cell r="A202" t="str">
            <v>LAROU</v>
          </cell>
          <cell r="B202" t="str">
            <v>DVISTE</v>
          </cell>
          <cell r="C202" t="str">
            <v>STSOTV</v>
          </cell>
        </row>
        <row r="203">
          <cell r="A203" t="str">
            <v>LAVAND</v>
          </cell>
          <cell r="B203" t="str">
            <v>PISANA</v>
          </cell>
          <cell r="C203" t="str">
            <v>LAVAND</v>
          </cell>
        </row>
        <row r="204">
          <cell r="A204" t="str">
            <v>LAVPH</v>
          </cell>
          <cell r="B204" t="str">
            <v>BRISZA</v>
          </cell>
          <cell r="C204" t="str">
            <v>PRSVJ</v>
          </cell>
        </row>
        <row r="205">
          <cell r="A205" t="str">
            <v>LECMP3</v>
          </cell>
          <cell r="B205" t="str">
            <v>LECMP3</v>
          </cell>
          <cell r="C205" t="str">
            <v>ACBOX</v>
          </cell>
        </row>
        <row r="206">
          <cell r="A206" t="str">
            <v>LNC</v>
          </cell>
          <cell r="B206" t="str">
            <v>NOZS</v>
          </cell>
          <cell r="C206" t="str">
            <v>LIMVR</v>
          </cell>
        </row>
        <row r="207">
          <cell r="A207" t="str">
            <v>LVARAP</v>
          </cell>
          <cell r="B207" t="str">
            <v>STEKEL</v>
          </cell>
          <cell r="C207" t="str">
            <v>ELSTRB</v>
          </cell>
        </row>
        <row r="208">
          <cell r="A208" t="str">
            <v>LVAREL</v>
          </cell>
          <cell r="B208" t="str">
            <v>ZASEL</v>
          </cell>
          <cell r="C208" t="str">
            <v>ELST</v>
          </cell>
        </row>
        <row r="209">
          <cell r="A209" t="str">
            <v>LVAVAP</v>
          </cell>
          <cell r="B209" t="str">
            <v>AVZAP</v>
          </cell>
          <cell r="C209" t="str">
            <v>LVAVAP</v>
          </cell>
        </row>
        <row r="210">
          <cell r="A210" t="str">
            <v>LVAVEL</v>
          </cell>
          <cell r="B210" t="str">
            <v>ELSTE</v>
          </cell>
          <cell r="C210" t="str">
            <v>ESTK</v>
          </cell>
        </row>
        <row r="211">
          <cell r="A211" t="str">
            <v>LVAVIP</v>
          </cell>
          <cell r="B211" t="str">
            <v>LVAVIP</v>
          </cell>
          <cell r="C211" t="str">
            <v>IMOPS</v>
          </cell>
        </row>
        <row r="212">
          <cell r="A212" t="str">
            <v>LVCIPE</v>
          </cell>
          <cell r="B212" t="str">
            <v>LVCIPE</v>
          </cell>
          <cell r="C212" t="str">
            <v>PSELVI</v>
          </cell>
        </row>
        <row r="213">
          <cell r="A213" t="str">
            <v>LVE</v>
          </cell>
          <cell r="B213" t="str">
            <v>EDS</v>
          </cell>
          <cell r="C213" t="str">
            <v>ELSTAK</v>
          </cell>
        </row>
        <row r="214">
          <cell r="A214" t="str">
            <v>LVEAR</v>
          </cell>
          <cell r="B214" t="str">
            <v>ELZAS</v>
          </cell>
          <cell r="C214" t="str">
            <v>LVEAR</v>
          </cell>
        </row>
        <row r="215">
          <cell r="A215" t="str">
            <v>LVIT04</v>
          </cell>
          <cell r="B215" t="str">
            <v>LVIT04</v>
          </cell>
          <cell r="C215" t="str">
            <v>BRZ130</v>
          </cell>
        </row>
        <row r="216">
          <cell r="A216" t="str">
            <v>LVPAPI</v>
          </cell>
          <cell r="B216" t="str">
            <v>DVSTSE</v>
          </cell>
          <cell r="C216" t="str">
            <v>ELPREB</v>
          </cell>
        </row>
        <row r="217">
          <cell r="A217" t="str">
            <v>LVTR02</v>
          </cell>
          <cell r="B217" t="str">
            <v>LVTR02</v>
          </cell>
          <cell r="C217" t="str">
            <v>BRZ100</v>
          </cell>
        </row>
        <row r="218">
          <cell r="A218" t="str">
            <v>MONORM</v>
          </cell>
          <cell r="B218" t="str">
            <v>13COL</v>
          </cell>
          <cell r="C218" t="str">
            <v>MONORM</v>
          </cell>
        </row>
        <row r="219">
          <cell r="A219" t="str">
            <v>MOQUET</v>
          </cell>
          <cell r="B219" t="str">
            <v>MOQUET</v>
          </cell>
          <cell r="C219" t="str">
            <v>TEPIH</v>
          </cell>
        </row>
        <row r="220">
          <cell r="A220" t="str">
            <v>MPDAR</v>
          </cell>
          <cell r="B220" t="str">
            <v>MPDAR</v>
          </cell>
          <cell r="C220" t="str">
            <v>STSTEP</v>
          </cell>
        </row>
        <row r="221">
          <cell r="A221" t="str">
            <v>MPLAT</v>
          </cell>
          <cell r="B221" t="str">
            <v>STOPZD</v>
          </cell>
          <cell r="C221" t="str">
            <v>BOSTEP</v>
          </cell>
        </row>
        <row r="222">
          <cell r="A222" t="str">
            <v>NINAV5</v>
          </cell>
          <cell r="B222" t="str">
            <v>NAVIGA</v>
          </cell>
          <cell r="C222" t="str">
            <v>NINAV5</v>
          </cell>
        </row>
        <row r="223">
          <cell r="A223" t="str">
            <v>OUTOEL</v>
          </cell>
          <cell r="B223" t="str">
            <v>SOEL</v>
          </cell>
          <cell r="C223" t="str">
            <v>OUTOEL</v>
          </cell>
        </row>
        <row r="224">
          <cell r="A224" t="str">
            <v>OUTOMA</v>
          </cell>
          <cell r="B224" t="str">
            <v>SORO</v>
          </cell>
          <cell r="C224" t="str">
            <v>OUTOMA</v>
          </cell>
        </row>
        <row r="225">
          <cell r="A225" t="str">
            <v>PACK1</v>
          </cell>
          <cell r="B225" t="str">
            <v>PAKET6</v>
          </cell>
          <cell r="C225" t="str">
            <v>PACK1</v>
          </cell>
        </row>
        <row r="226">
          <cell r="A226" t="str">
            <v>PACK2</v>
          </cell>
          <cell r="B226" t="str">
            <v>PAKET2</v>
          </cell>
          <cell r="C226" t="str">
            <v>PACK2</v>
          </cell>
        </row>
        <row r="227">
          <cell r="A227" t="str">
            <v>PACK6</v>
          </cell>
          <cell r="B227" t="str">
            <v>PACK6</v>
          </cell>
          <cell r="C227" t="str">
            <v>KROM1</v>
          </cell>
        </row>
        <row r="228">
          <cell r="A228" t="str">
            <v>PAELEC</v>
          </cell>
          <cell r="B228" t="str">
            <v>SEDSPO</v>
          </cell>
          <cell r="C228" t="str">
            <v>ELPODS</v>
          </cell>
        </row>
        <row r="229">
          <cell r="A229" t="str">
            <v>PAFIXE</v>
          </cell>
          <cell r="B229" t="str">
            <v>PAFIXE</v>
          </cell>
          <cell r="C229" t="str">
            <v>SJEDF</v>
          </cell>
        </row>
        <row r="230">
          <cell r="A230" t="str">
            <v>PAINCL</v>
          </cell>
          <cell r="B230" t="str">
            <v>SED</v>
          </cell>
          <cell r="C230" t="str">
            <v>PODSSJ</v>
          </cell>
        </row>
        <row r="231">
          <cell r="A231" t="str">
            <v>PAKAME</v>
          </cell>
          <cell r="B231" t="str">
            <v>PKURED</v>
          </cell>
          <cell r="C231" t="str">
            <v>PAKETA</v>
          </cell>
        </row>
        <row r="232">
          <cell r="A232" t="str">
            <v>PAKEL1</v>
          </cell>
          <cell r="B232" t="str">
            <v>PROFI</v>
          </cell>
          <cell r="C232" t="str">
            <v>PAKEL</v>
          </cell>
        </row>
        <row r="233">
          <cell r="A233" t="str">
            <v>PAKENF</v>
          </cell>
          <cell r="B233" t="str">
            <v>PAKOTR</v>
          </cell>
          <cell r="C233" t="str">
            <v>PAKENF</v>
          </cell>
        </row>
        <row r="234">
          <cell r="A234" t="str">
            <v>PAKSP3</v>
          </cell>
          <cell r="B234" t="str">
            <v>PAKETS</v>
          </cell>
          <cell r="C234" t="str">
            <v>PAKSP3</v>
          </cell>
        </row>
        <row r="235">
          <cell r="A235" t="str">
            <v>PALOMB</v>
          </cell>
          <cell r="B235" t="str">
            <v>KOMSED</v>
          </cell>
          <cell r="C235" t="str">
            <v>KONSUS</v>
          </cell>
        </row>
        <row r="236">
          <cell r="A236" t="str">
            <v>PARBUF</v>
          </cell>
          <cell r="B236" t="str">
            <v>OJODSP</v>
          </cell>
          <cell r="C236" t="str">
            <v>BULL</v>
          </cell>
        </row>
        <row r="237">
          <cell r="A237" t="str">
            <v>PAREHA</v>
          </cell>
          <cell r="B237" t="str">
            <v>PAREHA</v>
          </cell>
          <cell r="C237" t="str">
            <v>SUSJED</v>
          </cell>
        </row>
        <row r="238">
          <cell r="A238" t="str">
            <v>PARERA</v>
          </cell>
          <cell r="B238" t="str">
            <v>GIBSED</v>
          </cell>
          <cell r="C238" t="str">
            <v>PARERA</v>
          </cell>
        </row>
        <row r="239">
          <cell r="A239" t="str">
            <v>PARERE</v>
          </cell>
          <cell r="B239" t="str">
            <v>ZLOSED</v>
          </cell>
          <cell r="C239" t="str">
            <v>SKLSJE</v>
          </cell>
        </row>
        <row r="240">
          <cell r="A240" t="str">
            <v>PARHAC</v>
          </cell>
          <cell r="B240" t="str">
            <v>PARHAC</v>
          </cell>
          <cell r="C240" t="str">
            <v>SUPOD</v>
          </cell>
        </row>
        <row r="241">
          <cell r="A241" t="str">
            <v>PARHAP</v>
          </cell>
          <cell r="B241" t="str">
            <v>PARHAP</v>
          </cell>
          <cell r="C241" t="str">
            <v>SUOK</v>
          </cell>
        </row>
        <row r="242">
          <cell r="A242" t="str">
            <v>PARLEL</v>
          </cell>
          <cell r="B242" t="str">
            <v>ELNASL</v>
          </cell>
          <cell r="C242" t="str">
            <v>ELSUVS</v>
          </cell>
        </row>
        <row r="243">
          <cell r="A243" t="str">
            <v>PARMA1</v>
          </cell>
          <cell r="B243" t="str">
            <v>PARMA1</v>
          </cell>
          <cell r="C243" t="str">
            <v>POSUS</v>
          </cell>
        </row>
        <row r="244">
          <cell r="A244" t="str">
            <v>PARP18</v>
          </cell>
          <cell r="B244" t="str">
            <v>180PLO</v>
          </cell>
          <cell r="C244" t="str">
            <v>SV180</v>
          </cell>
        </row>
        <row r="245">
          <cell r="A245" t="str">
            <v>PARP27</v>
          </cell>
          <cell r="B245" t="str">
            <v>270PLO</v>
          </cell>
          <cell r="C245" t="str">
            <v>SV270</v>
          </cell>
        </row>
        <row r="246">
          <cell r="A246" t="str">
            <v>PARV27</v>
          </cell>
          <cell r="B246" t="str">
            <v>270STK</v>
          </cell>
          <cell r="C246" t="str">
            <v>SV270S</v>
          </cell>
        </row>
        <row r="247">
          <cell r="A247" t="str">
            <v>PASANS</v>
          </cell>
          <cell r="B247" t="str">
            <v>PASANS</v>
          </cell>
          <cell r="C247" t="str">
            <v>BEZSUS</v>
          </cell>
        </row>
        <row r="248">
          <cell r="A248" t="str">
            <v>PASFIX</v>
          </cell>
          <cell r="B248" t="str">
            <v>FIKSOV</v>
          </cell>
          <cell r="C248" t="str">
            <v>FIXSSJ</v>
          </cell>
        </row>
        <row r="249">
          <cell r="A249" t="str">
            <v>PBAG01</v>
          </cell>
          <cell r="B249" t="str">
            <v>PBAG01</v>
          </cell>
          <cell r="C249" t="str">
            <v>NOSAC1</v>
          </cell>
        </row>
        <row r="250">
          <cell r="A250" t="str">
            <v>PBAG02</v>
          </cell>
          <cell r="B250" t="str">
            <v>PBAG02</v>
          </cell>
          <cell r="C250" t="str">
            <v>NOSAC2</v>
          </cell>
        </row>
        <row r="251">
          <cell r="A251" t="str">
            <v>PBCH</v>
          </cell>
          <cell r="B251" t="str">
            <v>OGVS</v>
          </cell>
          <cell r="C251" t="str">
            <v>GVS</v>
          </cell>
        </row>
        <row r="252">
          <cell r="A252" t="str">
            <v>PBOR02</v>
          </cell>
          <cell r="B252" t="str">
            <v>DRUARM</v>
          </cell>
          <cell r="C252" t="str">
            <v>APLOC2</v>
          </cell>
        </row>
        <row r="253">
          <cell r="A253" t="str">
            <v>PBRA</v>
          </cell>
          <cell r="B253" t="str">
            <v>PBRA</v>
          </cell>
          <cell r="C253" t="str">
            <v>ATERM</v>
          </cell>
        </row>
        <row r="254">
          <cell r="A254" t="str">
            <v>PCHARG</v>
          </cell>
          <cell r="B254" t="str">
            <v>PCHARG</v>
          </cell>
          <cell r="C254" t="str">
            <v>NOBICI</v>
          </cell>
        </row>
        <row r="255">
          <cell r="A255" t="str">
            <v>PFMOT</v>
          </cell>
          <cell r="B255" t="str">
            <v>ELVTIC</v>
          </cell>
          <cell r="C255" t="str">
            <v>ODIMOT</v>
          </cell>
        </row>
        <row r="256">
          <cell r="A256" t="str">
            <v>PIVANT</v>
          </cell>
          <cell r="B256" t="str">
            <v>SEDVRT</v>
          </cell>
          <cell r="C256" t="str">
            <v>OKRSJE</v>
          </cell>
        </row>
        <row r="257">
          <cell r="A257" t="str">
            <v>PK8400</v>
          </cell>
          <cell r="B257" t="str">
            <v>PK8400</v>
          </cell>
          <cell r="C257" t="str">
            <v>KROM2</v>
          </cell>
        </row>
        <row r="258">
          <cell r="A258" t="str">
            <v>PK8444</v>
          </cell>
          <cell r="B258" t="str">
            <v>PK8444</v>
          </cell>
          <cell r="C258" t="str">
            <v>XENOPA</v>
          </cell>
        </row>
        <row r="259">
          <cell r="A259" t="str">
            <v>PK851</v>
          </cell>
          <cell r="B259" t="str">
            <v>PK851</v>
          </cell>
          <cell r="C259" t="str">
            <v>PAKUD</v>
          </cell>
        </row>
        <row r="260">
          <cell r="A260" t="str">
            <v>PK852</v>
          </cell>
          <cell r="B260" t="str">
            <v>PK852</v>
          </cell>
          <cell r="C260" t="str">
            <v>PAKVI</v>
          </cell>
        </row>
        <row r="261">
          <cell r="A261" t="str">
            <v>PK853</v>
          </cell>
          <cell r="B261" t="str">
            <v>PK853</v>
          </cell>
          <cell r="C261" t="str">
            <v>PAKETI</v>
          </cell>
        </row>
        <row r="262">
          <cell r="A262" t="str">
            <v>PKATH</v>
          </cell>
          <cell r="B262" t="str">
            <v>PAKETK</v>
          </cell>
          <cell r="C262" t="str">
            <v>PKATH</v>
          </cell>
        </row>
        <row r="263">
          <cell r="A263" t="str">
            <v>PKCA03</v>
          </cell>
          <cell r="B263" t="str">
            <v>PAKLI</v>
          </cell>
          <cell r="C263" t="str">
            <v>PKCA03</v>
          </cell>
        </row>
        <row r="264">
          <cell r="A264" t="str">
            <v>PKCCAB</v>
          </cell>
          <cell r="B264" t="str">
            <v>PKCCAB</v>
          </cell>
          <cell r="C264" t="str">
            <v>PAKUDO</v>
          </cell>
        </row>
        <row r="265">
          <cell r="A265" t="str">
            <v>PKCFT</v>
          </cell>
          <cell r="B265" t="str">
            <v>PAKCON</v>
          </cell>
          <cell r="C265" t="str">
            <v>PKCFT</v>
          </cell>
        </row>
        <row r="266">
          <cell r="A266" t="str">
            <v>PKCLM1</v>
          </cell>
          <cell r="B266" t="str">
            <v>PAKLAT</v>
          </cell>
          <cell r="C266" t="str">
            <v>PKCLM1</v>
          </cell>
        </row>
        <row r="267">
          <cell r="A267" t="str">
            <v>PKCONF</v>
          </cell>
          <cell r="B267" t="str">
            <v>KONFOR</v>
          </cell>
          <cell r="C267" t="str">
            <v>CONFOR</v>
          </cell>
        </row>
        <row r="268">
          <cell r="A268" t="str">
            <v>PKCORN</v>
          </cell>
          <cell r="B268" t="str">
            <v>PAKETI</v>
          </cell>
          <cell r="C268" t="str">
            <v>PKCORN</v>
          </cell>
        </row>
        <row r="269">
          <cell r="A269" t="str">
            <v>PKCOTH</v>
          </cell>
          <cell r="B269" t="str">
            <v>PKATER</v>
          </cell>
          <cell r="C269" t="str">
            <v>KATER</v>
          </cell>
        </row>
        <row r="270">
          <cell r="A270" t="str">
            <v>PKELEC</v>
          </cell>
          <cell r="B270" t="str">
            <v>PELECT</v>
          </cell>
          <cell r="C270" t="str">
            <v>PKELEC</v>
          </cell>
        </row>
        <row r="271">
          <cell r="A271" t="str">
            <v>PKEQ1</v>
          </cell>
          <cell r="B271" t="str">
            <v>PAKET1</v>
          </cell>
          <cell r="C271" t="str">
            <v>PKEQ1</v>
          </cell>
        </row>
        <row r="272">
          <cell r="A272" t="str">
            <v>PKEQ4</v>
          </cell>
          <cell r="B272" t="str">
            <v>PAKET4</v>
          </cell>
          <cell r="C272" t="str">
            <v>PKEQ4</v>
          </cell>
        </row>
        <row r="273">
          <cell r="A273" t="str">
            <v>PKEQ5</v>
          </cell>
          <cell r="B273" t="str">
            <v>PAKET5</v>
          </cell>
          <cell r="C273" t="str">
            <v>PKEQ5</v>
          </cell>
        </row>
        <row r="274">
          <cell r="A274" t="str">
            <v>PKERGO</v>
          </cell>
          <cell r="B274" t="str">
            <v>PAKETE</v>
          </cell>
          <cell r="C274" t="str">
            <v>PAKETE</v>
          </cell>
        </row>
        <row r="275">
          <cell r="A275" t="str">
            <v>PKFAMI</v>
          </cell>
          <cell r="B275" t="str">
            <v>PKFAMI</v>
          </cell>
          <cell r="C275" t="str">
            <v>OBIPAK</v>
          </cell>
        </row>
        <row r="276">
          <cell r="A276" t="str">
            <v>PKFONC</v>
          </cell>
          <cell r="B276" t="str">
            <v>PKFONC</v>
          </cell>
          <cell r="C276" t="str">
            <v>EPAK</v>
          </cell>
        </row>
        <row r="277">
          <cell r="A277" t="str">
            <v>PKGF1</v>
          </cell>
          <cell r="B277" t="str">
            <v>PKGF1</v>
          </cell>
          <cell r="C277" t="str">
            <v>RECARO</v>
          </cell>
        </row>
        <row r="278">
          <cell r="A278" t="str">
            <v>PKHIV</v>
          </cell>
          <cell r="B278" t="str">
            <v>PKHIV</v>
          </cell>
          <cell r="C278" t="str">
            <v>PAKZIM</v>
          </cell>
        </row>
        <row r="279">
          <cell r="A279" t="str">
            <v>PKHIV1</v>
          </cell>
          <cell r="B279" t="str">
            <v>PAKETZ</v>
          </cell>
          <cell r="C279" t="str">
            <v>PKHIV1</v>
          </cell>
        </row>
        <row r="280">
          <cell r="A280" t="str">
            <v>PKLUXE</v>
          </cell>
          <cell r="B280" t="str">
            <v>PAKETL</v>
          </cell>
          <cell r="C280" t="str">
            <v>PKLUXE</v>
          </cell>
        </row>
        <row r="281">
          <cell r="A281" t="str">
            <v>PKTHER</v>
          </cell>
          <cell r="B281" t="str">
            <v>ATPAK</v>
          </cell>
          <cell r="C281" t="str">
            <v>PAKTER</v>
          </cell>
        </row>
        <row r="282">
          <cell r="A282" t="str">
            <v>PKUTI</v>
          </cell>
          <cell r="B282" t="str">
            <v>PAKET</v>
          </cell>
          <cell r="C282" t="str">
            <v>PKUTI</v>
          </cell>
        </row>
        <row r="283">
          <cell r="A283" t="str">
            <v>PKVITR</v>
          </cell>
          <cell r="B283" t="str">
            <v>PAKZAS</v>
          </cell>
          <cell r="C283" t="str">
            <v>VITRAG</v>
          </cell>
        </row>
        <row r="284">
          <cell r="A284" t="str">
            <v>PLBOIS</v>
          </cell>
          <cell r="B284" t="str">
            <v>LESTLA</v>
          </cell>
          <cell r="C284" t="str">
            <v>PLBOIS</v>
          </cell>
        </row>
        <row r="285">
          <cell r="A285" t="str">
            <v>PLCBOR</v>
          </cell>
          <cell r="B285" t="str">
            <v>LESPRT</v>
          </cell>
          <cell r="C285" t="str">
            <v>PLCBOR</v>
          </cell>
        </row>
        <row r="286">
          <cell r="A286" t="str">
            <v>PLCRES</v>
          </cell>
          <cell r="B286" t="str">
            <v>LESTOV</v>
          </cell>
          <cell r="C286" t="str">
            <v>DRVPOD</v>
          </cell>
        </row>
        <row r="287">
          <cell r="A287" t="str">
            <v>PLDB</v>
          </cell>
          <cell r="B287" t="str">
            <v>KDVB</v>
          </cell>
          <cell r="C287" t="str">
            <v>PLDB</v>
          </cell>
        </row>
        <row r="288">
          <cell r="A288" t="str">
            <v>PLDCT</v>
          </cell>
          <cell r="B288" t="str">
            <v>DRSDVR</v>
          </cell>
          <cell r="C288" t="str">
            <v>KLIVR</v>
          </cell>
        </row>
        <row r="289">
          <cell r="A289" t="str">
            <v>PLDCVF</v>
          </cell>
          <cell r="B289" t="str">
            <v>DDVSTK</v>
          </cell>
          <cell r="C289" t="str">
            <v>DESKLO</v>
          </cell>
        </row>
        <row r="290">
          <cell r="A290" t="str">
            <v>PLDCVO</v>
          </cell>
          <cell r="B290" t="str">
            <v>BOCOKN</v>
          </cell>
          <cell r="C290" t="str">
            <v>DKVRO</v>
          </cell>
        </row>
        <row r="291">
          <cell r="A291" t="str">
            <v>PLGB</v>
          </cell>
          <cell r="B291" t="str">
            <v>KLV</v>
          </cell>
          <cell r="C291" t="str">
            <v>PLGB</v>
          </cell>
        </row>
        <row r="292">
          <cell r="A292" t="str">
            <v>PLGC</v>
          </cell>
          <cell r="B292" t="str">
            <v>DLV</v>
          </cell>
          <cell r="C292" t="str">
            <v>PLGC</v>
          </cell>
        </row>
        <row r="293">
          <cell r="A293" t="str">
            <v>PLGCT</v>
          </cell>
          <cell r="B293" t="str">
            <v>LDVPLO</v>
          </cell>
          <cell r="C293" t="str">
            <v>LKVLIM</v>
          </cell>
        </row>
        <row r="294">
          <cell r="A294" t="str">
            <v>PLGCVF</v>
          </cell>
          <cell r="B294" t="str">
            <v>LDVSTK</v>
          </cell>
          <cell r="C294" t="str">
            <v>LKVOST</v>
          </cell>
        </row>
        <row r="295">
          <cell r="A295" t="str">
            <v>PLGCVO</v>
          </cell>
          <cell r="B295" t="str">
            <v>LDVSTE</v>
          </cell>
          <cell r="C295" t="str">
            <v>LKVRO</v>
          </cell>
        </row>
        <row r="296">
          <cell r="A296" t="str">
            <v>PLINT</v>
          </cell>
          <cell r="B296" t="str">
            <v>NOTZAS</v>
          </cell>
          <cell r="C296" t="str">
            <v>PODROB</v>
          </cell>
        </row>
        <row r="297">
          <cell r="A297" t="str">
            <v>PNLDT</v>
          </cell>
          <cell r="B297" t="str">
            <v>PNLDT</v>
          </cell>
          <cell r="C297" t="str">
            <v>LIMBOK</v>
          </cell>
        </row>
        <row r="298">
          <cell r="A298" t="str">
            <v>PNLGVF</v>
          </cell>
          <cell r="B298" t="str">
            <v>PNLGVF</v>
          </cell>
          <cell r="C298" t="str">
            <v>LOBOSF</v>
          </cell>
        </row>
        <row r="299">
          <cell r="A299" t="str">
            <v>POARPL</v>
          </cell>
          <cell r="B299" t="str">
            <v>PLOC</v>
          </cell>
          <cell r="C299" t="str">
            <v>NEGRES</v>
          </cell>
        </row>
        <row r="300">
          <cell r="A300" t="str">
            <v>POARVI</v>
          </cell>
          <cell r="B300" t="str">
            <v>STEKLO</v>
          </cell>
          <cell r="C300" t="str">
            <v>STAKLO</v>
          </cell>
        </row>
        <row r="301">
          <cell r="A301" t="str">
            <v>PRANGE</v>
          </cell>
          <cell r="B301" t="str">
            <v>PRANGE</v>
          </cell>
          <cell r="C301" t="str">
            <v>PRETUP</v>
          </cell>
        </row>
        <row r="302">
          <cell r="A302" t="str">
            <v>PRCFAR</v>
          </cell>
          <cell r="B302" t="str">
            <v>PRCFAR</v>
          </cell>
          <cell r="C302" t="str">
            <v>6NASL</v>
          </cell>
        </row>
        <row r="303">
          <cell r="A303" t="str">
            <v>PREGAL</v>
          </cell>
          <cell r="B303" t="str">
            <v>PREGAL</v>
          </cell>
          <cell r="C303" t="str">
            <v>KLIZA</v>
          </cell>
        </row>
        <row r="304">
          <cell r="A304" t="str">
            <v>PRERAD</v>
          </cell>
          <cell r="B304" t="str">
            <v>PREDOP</v>
          </cell>
          <cell r="C304" t="str">
            <v>PRERAD</v>
          </cell>
        </row>
        <row r="305">
          <cell r="A305" t="str">
            <v>PRETEL</v>
          </cell>
          <cell r="B305" t="str">
            <v>PRETEL</v>
          </cell>
          <cell r="C305" t="str">
            <v>GSM</v>
          </cell>
        </row>
        <row r="306">
          <cell r="A306" t="str">
            <v>PRIACC</v>
          </cell>
          <cell r="B306" t="str">
            <v>PRIACC</v>
          </cell>
          <cell r="C306" t="str">
            <v>UTICNI</v>
          </cell>
        </row>
        <row r="307">
          <cell r="A307" t="str">
            <v>PRLOO1</v>
          </cell>
          <cell r="B307" t="str">
            <v>PRLOO1</v>
          </cell>
          <cell r="C307" t="str">
            <v>KROM</v>
          </cell>
        </row>
        <row r="308">
          <cell r="A308" t="str">
            <v>PRLUXE</v>
          </cell>
          <cell r="B308" t="str">
            <v>PRLUXE</v>
          </cell>
          <cell r="C308" t="str">
            <v>PRLUX</v>
          </cell>
        </row>
        <row r="309">
          <cell r="A309" t="str">
            <v>PROJ2</v>
          </cell>
          <cell r="B309" t="str">
            <v>PROJ2</v>
          </cell>
          <cell r="C309" t="str">
            <v>SVJE2</v>
          </cell>
        </row>
        <row r="310">
          <cell r="A310" t="str">
            <v>PROJ3</v>
          </cell>
          <cell r="B310" t="str">
            <v>PROJ3</v>
          </cell>
          <cell r="C310" t="str">
            <v>SVJE3</v>
          </cell>
        </row>
        <row r="311">
          <cell r="A311" t="str">
            <v>PROJAB</v>
          </cell>
          <cell r="B311" t="str">
            <v>MEGL</v>
          </cell>
          <cell r="C311" t="str">
            <v>MAGL</v>
          </cell>
        </row>
        <row r="312">
          <cell r="A312" t="str">
            <v>PROJAD</v>
          </cell>
          <cell r="B312" t="str">
            <v>MEG</v>
          </cell>
          <cell r="C312" t="str">
            <v>PROJAD</v>
          </cell>
        </row>
        <row r="313">
          <cell r="A313" t="str">
            <v>PROJDO</v>
          </cell>
          <cell r="B313" t="str">
            <v>ZARDO</v>
          </cell>
          <cell r="C313" t="str">
            <v>PROJDO</v>
          </cell>
        </row>
        <row r="314">
          <cell r="A314" t="str">
            <v>PROSCS</v>
          </cell>
          <cell r="B314" t="str">
            <v>ZASCIT</v>
          </cell>
          <cell r="C314" t="str">
            <v>ZASTI</v>
          </cell>
        </row>
        <row r="315">
          <cell r="A315" t="str">
            <v>PRRAN</v>
          </cell>
          <cell r="B315" t="str">
            <v>PRRAN</v>
          </cell>
          <cell r="C315" t="str">
            <v>PRESJ</v>
          </cell>
        </row>
        <row r="316">
          <cell r="A316" t="str">
            <v>PRSPTR</v>
          </cell>
          <cell r="B316" t="str">
            <v>PRSPTR</v>
          </cell>
          <cell r="C316" t="str">
            <v>SPSASI</v>
          </cell>
        </row>
        <row r="317">
          <cell r="A317" t="str">
            <v>PRTREN</v>
          </cell>
          <cell r="B317" t="str">
            <v>PRTREN</v>
          </cell>
          <cell r="C317" t="str">
            <v>SIGOZ</v>
          </cell>
        </row>
        <row r="318">
          <cell r="A318" t="str">
            <v>PSP</v>
          </cell>
          <cell r="B318" t="str">
            <v>PLAT</v>
          </cell>
          <cell r="C318" t="str">
            <v>PNEU</v>
          </cell>
        </row>
        <row r="319">
          <cell r="A319" t="str">
            <v>PSPMRE</v>
          </cell>
          <cell r="B319" t="str">
            <v>PSPMRE</v>
          </cell>
          <cell r="C319" t="str">
            <v>OSVOG</v>
          </cell>
        </row>
        <row r="320">
          <cell r="A320" t="str">
            <v>PTANCC</v>
          </cell>
          <cell r="B320" t="str">
            <v>PTANCC</v>
          </cell>
          <cell r="C320" t="str">
            <v>KUKICE</v>
          </cell>
        </row>
        <row r="321">
          <cell r="A321" t="str">
            <v>PTANPC</v>
          </cell>
          <cell r="B321" t="str">
            <v>PTANPC</v>
          </cell>
          <cell r="C321" t="str">
            <v>DKUKIC</v>
          </cell>
        </row>
        <row r="322">
          <cell r="A322" t="str">
            <v>PTANPL</v>
          </cell>
          <cell r="B322" t="str">
            <v>PRITRD</v>
          </cell>
          <cell r="C322" t="str">
            <v>DRZAC</v>
          </cell>
        </row>
        <row r="323">
          <cell r="A323" t="str">
            <v>PTCAV</v>
          </cell>
          <cell r="B323" t="str">
            <v>ZATEG</v>
          </cell>
          <cell r="C323" t="str">
            <v>PTCAV</v>
          </cell>
        </row>
        <row r="324">
          <cell r="A324" t="str">
            <v>RADI</v>
          </cell>
          <cell r="B324" t="str">
            <v>RK</v>
          </cell>
          <cell r="C324" t="str">
            <v>RADI</v>
          </cell>
        </row>
        <row r="325">
          <cell r="A325" t="str">
            <v>RALU14</v>
          </cell>
          <cell r="B325" t="str">
            <v>RALU14</v>
          </cell>
          <cell r="C325" t="str">
            <v>ALU14</v>
          </cell>
        </row>
        <row r="326">
          <cell r="A326" t="str">
            <v>RALU15</v>
          </cell>
          <cell r="B326" t="str">
            <v>RALU15</v>
          </cell>
          <cell r="C326" t="str">
            <v>ALU15</v>
          </cell>
        </row>
        <row r="327">
          <cell r="A327" t="str">
            <v>RALU16</v>
          </cell>
          <cell r="B327" t="str">
            <v>RALU16</v>
          </cell>
          <cell r="C327" t="str">
            <v>ALU16</v>
          </cell>
        </row>
        <row r="328">
          <cell r="A328" t="str">
            <v>RALU17</v>
          </cell>
          <cell r="B328" t="str">
            <v>RALU17</v>
          </cell>
          <cell r="C328" t="str">
            <v>ALU17</v>
          </cell>
        </row>
        <row r="329">
          <cell r="A329" t="str">
            <v>RALU18</v>
          </cell>
          <cell r="B329" t="str">
            <v>RALU18</v>
          </cell>
          <cell r="C329" t="str">
            <v>ALU18</v>
          </cell>
        </row>
        <row r="330">
          <cell r="A330" t="str">
            <v>RANPAV</v>
          </cell>
          <cell r="B330" t="str">
            <v>POLMAL</v>
          </cell>
          <cell r="C330" t="str">
            <v>POLMAL</v>
          </cell>
        </row>
        <row r="331">
          <cell r="A331" t="str">
            <v>RANPRE</v>
          </cell>
          <cell r="B331" t="str">
            <v>POLVEL</v>
          </cell>
          <cell r="C331" t="str">
            <v>POLVEL</v>
          </cell>
        </row>
        <row r="332">
          <cell r="A332" t="str">
            <v>RANSUP</v>
          </cell>
          <cell r="B332" t="str">
            <v>MREPOL</v>
          </cell>
          <cell r="C332" t="str">
            <v>RANSUP</v>
          </cell>
        </row>
        <row r="333">
          <cell r="A333" t="str">
            <v>RC4X15</v>
          </cell>
          <cell r="B333" t="str">
            <v>4X15</v>
          </cell>
          <cell r="C333" t="str">
            <v>RC4X15</v>
          </cell>
        </row>
        <row r="334">
          <cell r="A334" t="str">
            <v>RDAVAR</v>
          </cell>
          <cell r="B334" t="str">
            <v>RDAVAR</v>
          </cell>
          <cell r="C334" t="str">
            <v>PARKSS</v>
          </cell>
        </row>
        <row r="335">
          <cell r="A335" t="str">
            <v>RDPRAR</v>
          </cell>
          <cell r="B335" t="str">
            <v>RDPRAR</v>
          </cell>
          <cell r="C335" t="str">
            <v>PARKIS</v>
          </cell>
        </row>
        <row r="336">
          <cell r="A336" t="str">
            <v>RDPROX</v>
          </cell>
          <cell r="B336" t="str">
            <v>SEPRPA</v>
          </cell>
          <cell r="C336" t="str">
            <v>PARKIR</v>
          </cell>
        </row>
        <row r="337">
          <cell r="A337" t="str">
            <v>REDGI</v>
          </cell>
          <cell r="B337" t="str">
            <v>OGOGL</v>
          </cell>
          <cell r="C337" t="str">
            <v>REDGI</v>
          </cell>
        </row>
        <row r="338">
          <cell r="A338" t="str">
            <v>REGVIT</v>
          </cell>
          <cell r="B338" t="str">
            <v>REGVIT</v>
          </cell>
          <cell r="C338" t="str">
            <v>RIOB</v>
          </cell>
        </row>
        <row r="339">
          <cell r="A339" t="str">
            <v>RES100</v>
          </cell>
          <cell r="B339" t="str">
            <v>100L</v>
          </cell>
          <cell r="C339" t="str">
            <v>100L</v>
          </cell>
        </row>
        <row r="340">
          <cell r="A340" t="str">
            <v>RET05</v>
          </cell>
          <cell r="B340" t="str">
            <v>RET05</v>
          </cell>
          <cell r="C340" t="str">
            <v>SKLRET</v>
          </cell>
        </row>
        <row r="341">
          <cell r="A341" t="str">
            <v>RETC</v>
          </cell>
          <cell r="B341" t="str">
            <v>OBOGL</v>
          </cell>
          <cell r="C341" t="str">
            <v>ORET</v>
          </cell>
        </row>
        <row r="342">
          <cell r="A342" t="str">
            <v>RETRAB</v>
          </cell>
          <cell r="B342" t="str">
            <v>POKOGL</v>
          </cell>
          <cell r="C342" t="str">
            <v>ELRET</v>
          </cell>
        </row>
        <row r="343">
          <cell r="A343" t="str">
            <v>RETRCR</v>
          </cell>
          <cell r="B343" t="str">
            <v>RETRCR</v>
          </cell>
          <cell r="C343" t="str">
            <v>UNRET</v>
          </cell>
        </row>
        <row r="344">
          <cell r="A344" t="str">
            <v>RETREM</v>
          </cell>
          <cell r="B344" t="str">
            <v>RETREM</v>
          </cell>
          <cell r="C344" t="str">
            <v>ELOG</v>
          </cell>
        </row>
        <row r="345">
          <cell r="A345" t="str">
            <v>RETROE</v>
          </cell>
          <cell r="B345" t="str">
            <v>ELOG</v>
          </cell>
          <cell r="C345" t="str">
            <v>ELVOG</v>
          </cell>
        </row>
        <row r="346">
          <cell r="A346" t="str">
            <v>RETROR</v>
          </cell>
          <cell r="B346" t="str">
            <v>OGL</v>
          </cell>
          <cell r="C346" t="str">
            <v>RETROR</v>
          </cell>
        </row>
        <row r="347">
          <cell r="A347" t="str">
            <v>RETVIS</v>
          </cell>
          <cell r="B347" t="str">
            <v>LECA</v>
          </cell>
          <cell r="C347" t="str">
            <v>RETVIS</v>
          </cell>
        </row>
        <row r="348">
          <cell r="A348" t="str">
            <v>RHENF</v>
          </cell>
          <cell r="B348" t="str">
            <v>INTSED</v>
          </cell>
          <cell r="C348" t="str">
            <v>RHENF</v>
          </cell>
        </row>
        <row r="349">
          <cell r="A349" t="str">
            <v>RIDLAR</v>
          </cell>
          <cell r="B349" t="str">
            <v>RIDLAR</v>
          </cell>
          <cell r="C349" t="str">
            <v>STRAZV</v>
          </cell>
        </row>
        <row r="350">
          <cell r="A350" t="str">
            <v>RIDO01</v>
          </cell>
          <cell r="B350" t="str">
            <v>RIDO01</v>
          </cell>
          <cell r="C350" t="str">
            <v>SJEN1</v>
          </cell>
        </row>
        <row r="351">
          <cell r="A351" t="str">
            <v>RIDO03</v>
          </cell>
          <cell r="B351" t="str">
            <v>RIDO03</v>
          </cell>
          <cell r="C351" t="str">
            <v>SJEN3</v>
          </cell>
        </row>
        <row r="352">
          <cell r="A352" t="str">
            <v>RIDOAR</v>
          </cell>
          <cell r="B352" t="str">
            <v>ZASTOR</v>
          </cell>
          <cell r="C352" t="str">
            <v>SJENS</v>
          </cell>
        </row>
        <row r="353">
          <cell r="A353" t="str">
            <v>RIDOLA</v>
          </cell>
          <cell r="B353" t="str">
            <v>SENCNI</v>
          </cell>
          <cell r="C353" t="str">
            <v>BISJEN</v>
          </cell>
        </row>
        <row r="354">
          <cell r="A354" t="str">
            <v>RIDRAB</v>
          </cell>
          <cell r="B354" t="str">
            <v>ALUKES</v>
          </cell>
          <cell r="C354" t="str">
            <v>ALUSAN</v>
          </cell>
        </row>
        <row r="355">
          <cell r="A355" t="str">
            <v>RIPOAR</v>
          </cell>
          <cell r="B355" t="str">
            <v>ZASBOC</v>
          </cell>
          <cell r="C355" t="str">
            <v>SJENSV</v>
          </cell>
        </row>
        <row r="356">
          <cell r="A356" t="str">
            <v>RLGELE</v>
          </cell>
          <cell r="B356" t="str">
            <v>RLGELE</v>
          </cell>
          <cell r="C356" t="str">
            <v>PRELOG</v>
          </cell>
        </row>
        <row r="357">
          <cell r="A357" t="str">
            <v>RMOYEN</v>
          </cell>
          <cell r="B357" t="str">
            <v>OGLPOD</v>
          </cell>
          <cell r="C357" t="str">
            <v>PRORET</v>
          </cell>
        </row>
        <row r="358">
          <cell r="A358" t="str">
            <v>RSDF01</v>
          </cell>
          <cell r="B358" t="str">
            <v>RSDF01</v>
          </cell>
          <cell r="C358" t="str">
            <v>KOTAC</v>
          </cell>
        </row>
        <row r="359">
          <cell r="A359" t="str">
            <v>RSNORM</v>
          </cell>
          <cell r="B359" t="str">
            <v>RSNORM</v>
          </cell>
          <cell r="C359" t="str">
            <v>REZKO</v>
          </cell>
        </row>
        <row r="360">
          <cell r="A360" t="str">
            <v>RV</v>
          </cell>
          <cell r="B360" t="str">
            <v>RH</v>
          </cell>
          <cell r="C360" t="str">
            <v>RB</v>
          </cell>
        </row>
        <row r="361">
          <cell r="A361" t="str">
            <v>SANTIV</v>
          </cell>
          <cell r="B361" t="str">
            <v>BALARM</v>
          </cell>
          <cell r="C361" t="str">
            <v>SANTIV</v>
          </cell>
        </row>
        <row r="362">
          <cell r="A362" t="str">
            <v>SANVLG</v>
          </cell>
          <cell r="B362" t="str">
            <v>BOKBST</v>
          </cell>
          <cell r="C362" t="str">
            <v>SANVLG</v>
          </cell>
        </row>
        <row r="363">
          <cell r="A363" t="str">
            <v>SBARTO</v>
          </cell>
          <cell r="B363" t="str">
            <v>SBARTO</v>
          </cell>
          <cell r="C363" t="str">
            <v>BEKRON</v>
          </cell>
        </row>
        <row r="364">
          <cell r="A364" t="str">
            <v>SCCHA</v>
          </cell>
          <cell r="B364" t="str">
            <v>OGSPS</v>
          </cell>
          <cell r="C364" t="str">
            <v>GRISJ</v>
          </cell>
        </row>
        <row r="365">
          <cell r="A365" t="str">
            <v>SCTMOT</v>
          </cell>
          <cell r="B365" t="str">
            <v>BREOM</v>
          </cell>
          <cell r="C365" t="str">
            <v>SCTMOT</v>
          </cell>
        </row>
        <row r="366">
          <cell r="A366" t="str">
            <v>SDPRPN</v>
          </cell>
          <cell r="B366" t="str">
            <v>BITVP</v>
          </cell>
          <cell r="C366" t="str">
            <v>SDPRPN</v>
          </cell>
        </row>
        <row r="367">
          <cell r="A367" t="str">
            <v>SEMBRY</v>
          </cell>
          <cell r="B367" t="str">
            <v>AVTO</v>
          </cell>
          <cell r="C367" t="str">
            <v>AMJ4</v>
          </cell>
        </row>
        <row r="368">
          <cell r="A368" t="str">
            <v>SFIPOU</v>
          </cell>
          <cell r="B368" t="str">
            <v>NEFIL</v>
          </cell>
          <cell r="C368" t="str">
            <v>BEZFIL</v>
          </cell>
        </row>
        <row r="369">
          <cell r="A369" t="str">
            <v>SGACHA</v>
          </cell>
          <cell r="B369" t="str">
            <v>OGSED</v>
          </cell>
          <cell r="C369" t="str">
            <v>GRISJE</v>
          </cell>
        </row>
        <row r="370">
          <cell r="A370" t="str">
            <v>SGAV02</v>
          </cell>
          <cell r="B370" t="str">
            <v>SGAV02</v>
          </cell>
          <cell r="C370" t="str">
            <v>POVSJE</v>
          </cell>
        </row>
        <row r="371">
          <cell r="A371" t="str">
            <v>SGAV03</v>
          </cell>
          <cell r="B371" t="str">
            <v>SGAV03</v>
          </cell>
          <cell r="C371" t="str">
            <v>SJED3</v>
          </cell>
        </row>
        <row r="372">
          <cell r="A372" t="str">
            <v>SGAV05</v>
          </cell>
          <cell r="B372" t="str">
            <v>SGAV05</v>
          </cell>
          <cell r="C372" t="str">
            <v>SJED5</v>
          </cell>
        </row>
        <row r="373">
          <cell r="A373" t="str">
            <v>SGAV06</v>
          </cell>
          <cell r="B373" t="str">
            <v>SGAV06</v>
          </cell>
          <cell r="C373" t="str">
            <v>SJED6</v>
          </cell>
        </row>
        <row r="374">
          <cell r="A374" t="str">
            <v>SGAV09</v>
          </cell>
          <cell r="B374" t="str">
            <v>SGAV09</v>
          </cell>
          <cell r="C374" t="str">
            <v>SJED9</v>
          </cell>
        </row>
        <row r="375">
          <cell r="A375" t="str">
            <v>SGECFT</v>
          </cell>
          <cell r="B375" t="str">
            <v>ERELPS</v>
          </cell>
          <cell r="C375" t="str">
            <v>SJERGO</v>
          </cell>
        </row>
        <row r="376">
          <cell r="A376" t="str">
            <v>SGELAR</v>
          </cell>
          <cell r="B376" t="str">
            <v>ELZSED</v>
          </cell>
          <cell r="C376" t="str">
            <v>SGELAR</v>
          </cell>
        </row>
        <row r="377">
          <cell r="A377" t="str">
            <v>SGELEC</v>
          </cell>
          <cell r="B377" t="str">
            <v>ELSED</v>
          </cell>
          <cell r="C377" t="str">
            <v>SGELEC</v>
          </cell>
        </row>
        <row r="378">
          <cell r="A378" t="str">
            <v>SGMEMO</v>
          </cell>
          <cell r="B378" t="str">
            <v>ELNAS</v>
          </cell>
          <cell r="C378" t="str">
            <v>SJMEMO</v>
          </cell>
        </row>
        <row r="379">
          <cell r="A379" t="str">
            <v>SGMLAT</v>
          </cell>
          <cell r="B379" t="str">
            <v>OBLAZ</v>
          </cell>
          <cell r="C379" t="str">
            <v>SGMLAT</v>
          </cell>
        </row>
        <row r="380">
          <cell r="A380" t="str">
            <v>SIEG03</v>
          </cell>
          <cell r="B380" t="str">
            <v>VRPSED</v>
          </cell>
          <cell r="C380" t="str">
            <v>SIEG03</v>
          </cell>
        </row>
        <row r="381">
          <cell r="A381" t="str">
            <v>SIEG05</v>
          </cell>
          <cell r="B381" t="str">
            <v>OGPSED</v>
          </cell>
          <cell r="C381" t="str">
            <v>SIEG05</v>
          </cell>
        </row>
        <row r="382">
          <cell r="A382" t="str">
            <v>SIEG06</v>
          </cell>
          <cell r="B382" t="str">
            <v>ENOGPS</v>
          </cell>
          <cell r="C382" t="str">
            <v>SIEG06</v>
          </cell>
        </row>
        <row r="383">
          <cell r="A383" t="str">
            <v>SIR2</v>
          </cell>
          <cell r="B383" t="str">
            <v>INFRA</v>
          </cell>
          <cell r="C383" t="str">
            <v>SIR2</v>
          </cell>
        </row>
        <row r="384">
          <cell r="A384" t="str">
            <v>SJARI</v>
          </cell>
          <cell r="B384" t="str">
            <v>SJARI</v>
          </cell>
          <cell r="C384" t="str">
            <v>SJEDKL</v>
          </cell>
        </row>
        <row r="385">
          <cell r="A385" t="str">
            <v>SKSET</v>
          </cell>
          <cell r="B385" t="str">
            <v>BKAS</v>
          </cell>
          <cell r="C385" t="str">
            <v>NEKAS</v>
          </cell>
        </row>
        <row r="386">
          <cell r="A386" t="str">
            <v>SOP02A</v>
          </cell>
          <cell r="B386" t="str">
            <v>SOP02A</v>
          </cell>
          <cell r="C386" t="str">
            <v>RKART2</v>
          </cell>
        </row>
        <row r="387">
          <cell r="A387" t="str">
            <v>SOP02C</v>
          </cell>
          <cell r="B387" t="str">
            <v>DALNI2</v>
          </cell>
          <cell r="C387" t="str">
            <v>REKART</v>
          </cell>
        </row>
        <row r="388">
          <cell r="A388" t="str">
            <v>SOP03C</v>
          </cell>
          <cell r="B388" t="str">
            <v>SOP03C</v>
          </cell>
          <cell r="C388" t="str">
            <v>KART3</v>
          </cell>
        </row>
        <row r="389">
          <cell r="A389" t="str">
            <v>SRANAV</v>
          </cell>
          <cell r="B389" t="str">
            <v>SRANAV</v>
          </cell>
          <cell r="C389" t="str">
            <v>BEZPOL</v>
          </cell>
        </row>
        <row r="390">
          <cell r="A390" t="str">
            <v>SRTP01</v>
          </cell>
          <cell r="B390" t="str">
            <v>SRTP01</v>
          </cell>
          <cell r="C390" t="str">
            <v>TEP1</v>
          </cell>
        </row>
        <row r="391">
          <cell r="A391" t="str">
            <v>SRTP02</v>
          </cell>
          <cell r="B391" t="str">
            <v>SRTP02</v>
          </cell>
          <cell r="C391" t="str">
            <v>TEP2</v>
          </cell>
        </row>
        <row r="392">
          <cell r="A392" t="str">
            <v>SRTP03</v>
          </cell>
          <cell r="B392" t="str">
            <v>SRTP03</v>
          </cell>
          <cell r="C392" t="str">
            <v>TEP3</v>
          </cell>
        </row>
        <row r="393">
          <cell r="A393" t="str">
            <v>SRTP04</v>
          </cell>
          <cell r="B393" t="str">
            <v>SRTP04</v>
          </cell>
          <cell r="C393" t="str">
            <v>TEP4</v>
          </cell>
        </row>
        <row r="394">
          <cell r="A394" t="str">
            <v>SSAPEL</v>
          </cell>
          <cell r="B394" t="str">
            <v>BREIME</v>
          </cell>
          <cell r="C394" t="str">
            <v>SSAPEL</v>
          </cell>
        </row>
        <row r="395">
          <cell r="A395" t="str">
            <v>SSCVAV</v>
          </cell>
          <cell r="B395" t="str">
            <v>SSCVAV</v>
          </cell>
          <cell r="C395" t="str">
            <v>NEPOJ</v>
          </cell>
        </row>
        <row r="396">
          <cell r="A396" t="str">
            <v>SSELA</v>
          </cell>
          <cell r="B396" t="str">
            <v>NEBRIS</v>
          </cell>
          <cell r="C396" t="str">
            <v>NEBRIS</v>
          </cell>
        </row>
        <row r="397">
          <cell r="A397" t="str">
            <v>SSINFR</v>
          </cell>
          <cell r="B397" t="str">
            <v>BCINF</v>
          </cell>
          <cell r="C397" t="str">
            <v>SSINFR</v>
          </cell>
        </row>
        <row r="398">
          <cell r="A398" t="str">
            <v>SSRSIT</v>
          </cell>
          <cell r="B398" t="str">
            <v>AVT</v>
          </cell>
          <cell r="C398" t="str">
            <v>SSRSIT</v>
          </cell>
        </row>
        <row r="399">
          <cell r="A399" t="str">
            <v>SSRV</v>
          </cell>
          <cell r="B399" t="str">
            <v>BRH</v>
          </cell>
          <cell r="C399" t="str">
            <v>SSRV</v>
          </cell>
        </row>
        <row r="400">
          <cell r="A400" t="str">
            <v>SUPCPE</v>
          </cell>
          <cell r="B400" t="str">
            <v>SUPCPE</v>
          </cell>
          <cell r="C400" t="str">
            <v>SUPZA</v>
          </cell>
        </row>
        <row r="401">
          <cell r="A401" t="str">
            <v>SURVIT</v>
          </cell>
          <cell r="B401" t="str">
            <v>HITR</v>
          </cell>
          <cell r="C401" t="str">
            <v>SURVIT</v>
          </cell>
        </row>
        <row r="402">
          <cell r="A402" t="str">
            <v>SUSPIL</v>
          </cell>
          <cell r="B402" t="str">
            <v>RACOBE</v>
          </cell>
          <cell r="C402" t="str">
            <v>SUSPIL</v>
          </cell>
        </row>
        <row r="403">
          <cell r="A403" t="str">
            <v>SUSPN1</v>
          </cell>
          <cell r="B403" t="str">
            <v>ZRAVZM</v>
          </cell>
          <cell r="C403" t="str">
            <v>OVJES</v>
          </cell>
        </row>
        <row r="404">
          <cell r="A404" t="str">
            <v>SUSPNE</v>
          </cell>
          <cell r="B404" t="str">
            <v>ZVZMET</v>
          </cell>
          <cell r="C404" t="str">
            <v>ZRAMO</v>
          </cell>
        </row>
        <row r="405">
          <cell r="A405" t="str">
            <v>SUSREN</v>
          </cell>
          <cell r="B405" t="str">
            <v>PODOJA</v>
          </cell>
          <cell r="C405" t="str">
            <v>OJPOD</v>
          </cell>
        </row>
        <row r="406">
          <cell r="A406" t="str">
            <v>SYPALL</v>
          </cell>
          <cell r="B406" t="str">
            <v>OPOZN</v>
          </cell>
          <cell r="C406" t="str">
            <v>SYPALL</v>
          </cell>
        </row>
        <row r="407">
          <cell r="A407" t="str">
            <v>SYPANG</v>
          </cell>
          <cell r="B407" t="str">
            <v>OPOZA</v>
          </cell>
          <cell r="C407" t="str">
            <v>SYPANG</v>
          </cell>
        </row>
        <row r="408">
          <cell r="A408" t="str">
            <v>SYPFRA</v>
          </cell>
          <cell r="B408" t="str">
            <v>OPOZF</v>
          </cell>
          <cell r="C408" t="str">
            <v>UPOZF</v>
          </cell>
        </row>
        <row r="409">
          <cell r="A409" t="str">
            <v>SYPITA</v>
          </cell>
          <cell r="B409" t="str">
            <v>OPOZI</v>
          </cell>
          <cell r="C409" t="str">
            <v>UPOZT</v>
          </cell>
        </row>
        <row r="410">
          <cell r="A410" t="str">
            <v>TACHCA</v>
          </cell>
          <cell r="B410" t="str">
            <v>GUMDNO</v>
          </cell>
          <cell r="C410" t="str">
            <v>TACHCA</v>
          </cell>
        </row>
        <row r="411">
          <cell r="A411" t="str">
            <v>TELPOR</v>
          </cell>
          <cell r="B411" t="str">
            <v>GSM</v>
          </cell>
          <cell r="C411" t="str">
            <v>PREGSM</v>
          </cell>
        </row>
        <row r="412">
          <cell r="A412" t="str">
            <v>THEPLG</v>
          </cell>
          <cell r="B412" t="str">
            <v>THEPLG</v>
          </cell>
          <cell r="C412" t="str">
            <v>THEL</v>
          </cell>
        </row>
        <row r="413">
          <cell r="A413" t="str">
            <v>TIR</v>
          </cell>
          <cell r="B413" t="str">
            <v>DCZ</v>
          </cell>
          <cell r="C413" t="str">
            <v>TIR</v>
          </cell>
        </row>
        <row r="414">
          <cell r="A414" t="str">
            <v>TO</v>
          </cell>
          <cell r="B414" t="str">
            <v>SO</v>
          </cell>
          <cell r="C414" t="str">
            <v>KROV</v>
          </cell>
        </row>
        <row r="415">
          <cell r="A415" t="str">
            <v>TOAP</v>
          </cell>
          <cell r="B415" t="str">
            <v>SOSEN</v>
          </cell>
          <cell r="C415" t="str">
            <v>TOAP</v>
          </cell>
        </row>
        <row r="416">
          <cell r="A416" t="str">
            <v>TOCAR</v>
          </cell>
          <cell r="B416" t="str">
            <v>2SO</v>
          </cell>
          <cell r="C416" t="str">
            <v>PODRU</v>
          </cell>
        </row>
        <row r="417">
          <cell r="A417" t="str">
            <v>TODEGO</v>
          </cell>
          <cell r="B417" t="str">
            <v>DVIRSO</v>
          </cell>
          <cell r="C417" t="str">
            <v>KROVRU</v>
          </cell>
        </row>
        <row r="418">
          <cell r="A418" t="str">
            <v>TOEC</v>
          </cell>
          <cell r="B418" t="str">
            <v>DRSNO</v>
          </cell>
          <cell r="C418" t="str">
            <v>TOEC</v>
          </cell>
        </row>
        <row r="419">
          <cell r="A419" t="str">
            <v>TOELEC</v>
          </cell>
          <cell r="B419" t="str">
            <v>ELSO</v>
          </cell>
          <cell r="C419" t="str">
            <v>ELKRO</v>
          </cell>
        </row>
        <row r="420">
          <cell r="A420" t="str">
            <v>TOELEF</v>
          </cell>
          <cell r="B420" t="str">
            <v>TOELEF</v>
          </cell>
          <cell r="C420" t="str">
            <v>EKROV</v>
          </cell>
        </row>
        <row r="421">
          <cell r="A421" t="str">
            <v>TOMANU</v>
          </cell>
          <cell r="B421" t="str">
            <v>ROCSO</v>
          </cell>
          <cell r="C421" t="str">
            <v>RUKRO</v>
          </cell>
        </row>
        <row r="422">
          <cell r="A422" t="str">
            <v>TOPAEL</v>
          </cell>
          <cell r="B422" t="str">
            <v>TOPAEL</v>
          </cell>
          <cell r="C422" t="str">
            <v>EPAKRO</v>
          </cell>
        </row>
        <row r="423">
          <cell r="A423" t="str">
            <v>TOPAN</v>
          </cell>
          <cell r="B423" t="str">
            <v>SOPAN</v>
          </cell>
          <cell r="C423" t="str">
            <v>PANOR</v>
          </cell>
        </row>
        <row r="424">
          <cell r="A424" t="str">
            <v>TOUCHM</v>
          </cell>
          <cell r="B424" t="str">
            <v>POVPOD</v>
          </cell>
          <cell r="C424" t="str">
            <v>POVPOD</v>
          </cell>
        </row>
        <row r="425">
          <cell r="A425" t="str">
            <v>TVER</v>
          </cell>
          <cell r="B425" t="str">
            <v>TVER</v>
          </cell>
          <cell r="C425" t="str">
            <v>ZKROV</v>
          </cell>
        </row>
        <row r="426">
          <cell r="A426" t="str">
            <v>TVFIX</v>
          </cell>
          <cell r="B426" t="str">
            <v>TVFIX</v>
          </cell>
          <cell r="C426" t="str">
            <v>FKROV</v>
          </cell>
        </row>
        <row r="427">
          <cell r="A427" t="str">
            <v>VATHER</v>
          </cell>
          <cell r="B427" t="str">
            <v>VSATER</v>
          </cell>
          <cell r="C427" t="str">
            <v>ATER1</v>
          </cell>
        </row>
        <row r="428">
          <cell r="A428" t="str">
            <v>VATLAR</v>
          </cell>
          <cell r="B428" t="str">
            <v>ATERSZ</v>
          </cell>
          <cell r="C428" t="str">
            <v>ASTAK</v>
          </cell>
        </row>
        <row r="429">
          <cell r="A429" t="str">
            <v>VERLOG</v>
          </cell>
          <cell r="B429" t="str">
            <v>BVZIG</v>
          </cell>
          <cell r="C429" t="str">
            <v>VERLOG</v>
          </cell>
        </row>
        <row r="430">
          <cell r="A430" t="str">
            <v>VF</v>
          </cell>
          <cell r="B430" t="str">
            <v>ATER</v>
          </cell>
          <cell r="C430" t="str">
            <v>ATER</v>
          </cell>
        </row>
        <row r="431">
          <cell r="A431" t="str">
            <v>VLASER</v>
          </cell>
          <cell r="B431" t="str">
            <v>SIVA2</v>
          </cell>
          <cell r="C431" t="str">
            <v>VLASER</v>
          </cell>
        </row>
        <row r="432">
          <cell r="A432" t="str">
            <v>VLCL</v>
          </cell>
          <cell r="B432" t="str">
            <v>DSO</v>
          </cell>
          <cell r="C432" t="str">
            <v>VLCL</v>
          </cell>
        </row>
        <row r="433">
          <cell r="A433" t="str">
            <v>VLGCL</v>
          </cell>
          <cell r="B433" t="str">
            <v>VLGCL</v>
          </cell>
          <cell r="C433" t="str">
            <v>PROZOR</v>
          </cell>
        </row>
        <row r="434">
          <cell r="A434" t="str">
            <v>VLGFX</v>
          </cell>
          <cell r="B434" t="str">
            <v>VLGFX</v>
          </cell>
          <cell r="C434" t="str">
            <v>BOST</v>
          </cell>
        </row>
        <row r="435">
          <cell r="A435" t="str">
            <v>VLPT</v>
          </cell>
          <cell r="B435" t="str">
            <v>MOZ</v>
          </cell>
          <cell r="C435" t="str">
            <v>VLPT</v>
          </cell>
        </row>
        <row r="436">
          <cell r="A436" t="str">
            <v>VOL02</v>
          </cell>
          <cell r="B436" t="str">
            <v>VOL02</v>
          </cell>
          <cell r="C436" t="str">
            <v>SUPRA</v>
          </cell>
        </row>
        <row r="437">
          <cell r="A437" t="str">
            <v>VOLDIF</v>
          </cell>
          <cell r="B437" t="str">
            <v>VOLAN</v>
          </cell>
          <cell r="C437" t="str">
            <v>VOLDIF</v>
          </cell>
        </row>
        <row r="438">
          <cell r="A438" t="str">
            <v>VOLRH</v>
          </cell>
          <cell r="B438" t="str">
            <v>VOLVIS</v>
          </cell>
          <cell r="C438" t="str">
            <v>VOLVIS</v>
          </cell>
        </row>
        <row r="439">
          <cell r="A439" t="str">
            <v>VOLRP</v>
          </cell>
          <cell r="B439" t="str">
            <v>NASVO</v>
          </cell>
          <cell r="C439" t="str">
            <v>VOLRP</v>
          </cell>
        </row>
        <row r="440">
          <cell r="A440" t="str">
            <v>VSTLAR</v>
          </cell>
          <cell r="B440" t="str">
            <v>VSTLAR</v>
          </cell>
          <cell r="C440" t="str">
            <v>ZATAST</v>
          </cell>
        </row>
        <row r="441">
          <cell r="A441" t="str">
            <v>VSTRUP</v>
          </cell>
          <cell r="B441" t="str">
            <v xml:space="preserve">5BARV </v>
          </cell>
          <cell r="C441" t="str">
            <v>VSTRUP</v>
          </cell>
        </row>
        <row r="442">
          <cell r="A442" t="str">
            <v>VT</v>
          </cell>
          <cell r="B442" t="str">
            <v>ST</v>
          </cell>
          <cell r="C442" t="str">
            <v>VT</v>
          </cell>
        </row>
        <row r="443">
          <cell r="A443" t="str">
            <v>VTLAFE</v>
          </cell>
          <cell r="B443" t="str">
            <v>VTLAFE</v>
          </cell>
          <cell r="C443" t="str">
            <v>BOSTAK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TF"/>
    </sheetNames>
    <sheetDataSet>
      <sheetData sheetId="0">
        <row r="1">
          <cell r="A1" t="str">
            <v>Koda SCR</v>
          </cell>
          <cell r="B1" t="str">
            <v>SLO</v>
          </cell>
          <cell r="C1" t="str">
            <v>CRO</v>
          </cell>
        </row>
        <row r="2">
          <cell r="A2" t="str">
            <v>0P2RAN</v>
          </cell>
          <cell r="B2" t="str">
            <v>0P2RAN</v>
          </cell>
          <cell r="C2" t="str">
            <v>BKL2</v>
          </cell>
        </row>
        <row r="3">
          <cell r="A3" t="str">
            <v>0P3RAN</v>
          </cell>
          <cell r="B3" t="str">
            <v>0P3RAN</v>
          </cell>
          <cell r="C3" t="str">
            <v>BKL3</v>
          </cell>
        </row>
        <row r="4">
          <cell r="A4" t="str">
            <v>1SJINC</v>
          </cell>
          <cell r="B4" t="str">
            <v>1SEDD</v>
          </cell>
          <cell r="C4" t="str">
            <v>1DODP</v>
          </cell>
        </row>
        <row r="5">
          <cell r="A5" t="str">
            <v>1SJRAI</v>
          </cell>
          <cell r="B5" t="str">
            <v>1SEDT</v>
          </cell>
          <cell r="C5" t="str">
            <v>1SJRAI</v>
          </cell>
        </row>
        <row r="6">
          <cell r="A6" t="str">
            <v>1SJSUF</v>
          </cell>
          <cell r="B6" t="str">
            <v>1FZNAS</v>
          </cell>
          <cell r="C6" t="str">
            <v>1SJSUF</v>
          </cell>
        </row>
        <row r="7">
          <cell r="A7" t="str">
            <v>1SJSUP</v>
          </cell>
          <cell r="B7" t="str">
            <v>1SEDF</v>
          </cell>
          <cell r="C7" t="str">
            <v>1DODSJ</v>
          </cell>
        </row>
        <row r="8">
          <cell r="A8" t="str">
            <v>2PAV18</v>
          </cell>
          <cell r="B8" t="str">
            <v>2PAV18</v>
          </cell>
          <cell r="C8" t="str">
            <v>2OSTAK</v>
          </cell>
        </row>
        <row r="9">
          <cell r="A9" t="str">
            <v>2SICAC</v>
          </cell>
          <cell r="B9" t="str">
            <v>2FSN</v>
          </cell>
          <cell r="C9" t="str">
            <v>2SICAC</v>
          </cell>
        </row>
        <row r="10">
          <cell r="A10" t="str">
            <v>2SJACC</v>
          </cell>
          <cell r="B10" t="str">
            <v>2FZN</v>
          </cell>
          <cell r="C10" t="str">
            <v>2SJACC</v>
          </cell>
        </row>
        <row r="11">
          <cell r="A11" t="str">
            <v>2SJINC</v>
          </cell>
          <cell r="B11" t="str">
            <v>2SEDD</v>
          </cell>
          <cell r="C11" t="str">
            <v>2DODP</v>
          </cell>
        </row>
        <row r="12">
          <cell r="A12" t="str">
            <v>2SJRAI</v>
          </cell>
          <cell r="B12" t="str">
            <v>2SEDT</v>
          </cell>
          <cell r="C12" t="str">
            <v>2SJRAI</v>
          </cell>
        </row>
        <row r="13">
          <cell r="A13" t="str">
            <v>2SJSUF</v>
          </cell>
          <cell r="B13" t="str">
            <v>2FZNAS</v>
          </cell>
          <cell r="C13" t="str">
            <v>2SJSUF</v>
          </cell>
        </row>
        <row r="14">
          <cell r="A14" t="str">
            <v>2SJSUP</v>
          </cell>
          <cell r="B14" t="str">
            <v>2SEDF</v>
          </cell>
          <cell r="C14" t="str">
            <v>2DODSJ</v>
          </cell>
        </row>
        <row r="15">
          <cell r="A15" t="str">
            <v>2TO</v>
          </cell>
          <cell r="B15" t="str">
            <v>2TO</v>
          </cell>
          <cell r="C15" t="str">
            <v>2KROV</v>
          </cell>
        </row>
        <row r="16">
          <cell r="A16" t="str">
            <v>2X6W</v>
          </cell>
          <cell r="B16" t="str">
            <v>2X6</v>
          </cell>
          <cell r="C16" t="str">
            <v>2X6W</v>
          </cell>
        </row>
        <row r="17">
          <cell r="A17" t="str">
            <v>2X6WS</v>
          </cell>
          <cell r="B17" t="str">
            <v>RK2X6</v>
          </cell>
          <cell r="C17" t="str">
            <v>2X6WS</v>
          </cell>
        </row>
        <row r="18">
          <cell r="A18" t="str">
            <v>3ATRPH</v>
          </cell>
          <cell r="B18" t="str">
            <v>3VZGL</v>
          </cell>
          <cell r="C18" t="str">
            <v>3NASL</v>
          </cell>
        </row>
        <row r="19">
          <cell r="A19" t="str">
            <v>3ETO</v>
          </cell>
          <cell r="B19" t="str">
            <v>SODVA</v>
          </cell>
          <cell r="C19" t="str">
            <v>3ELKO</v>
          </cell>
        </row>
        <row r="20">
          <cell r="A20" t="str">
            <v>3P2RAN</v>
          </cell>
          <cell r="B20" t="str">
            <v>3P2RAN</v>
          </cell>
          <cell r="C20" t="str">
            <v>3SJED</v>
          </cell>
        </row>
        <row r="21">
          <cell r="A21" t="str">
            <v>3SIINC</v>
          </cell>
          <cell r="B21" t="str">
            <v>3SEDD</v>
          </cell>
          <cell r="C21" t="str">
            <v>3SIINC</v>
          </cell>
        </row>
        <row r="22">
          <cell r="A22" t="str">
            <v>3SIRAI</v>
          </cell>
          <cell r="B22" t="str">
            <v>3SEDT</v>
          </cell>
          <cell r="C22" t="str">
            <v>3SIRAI</v>
          </cell>
        </row>
        <row r="23">
          <cell r="A23" t="str">
            <v>3VIT</v>
          </cell>
          <cell r="B23" t="str">
            <v>AVT3</v>
          </cell>
          <cell r="C23" t="str">
            <v>3VIT</v>
          </cell>
        </row>
        <row r="24">
          <cell r="A24" t="str">
            <v>4VIT</v>
          </cell>
          <cell r="B24" t="str">
            <v>AVT4</v>
          </cell>
          <cell r="C24" t="str">
            <v>4VIT</v>
          </cell>
        </row>
        <row r="25">
          <cell r="A25" t="str">
            <v>4X20WI</v>
          </cell>
          <cell r="B25" t="str">
            <v>RK4X20</v>
          </cell>
          <cell r="C25" t="str">
            <v>4X20WI</v>
          </cell>
        </row>
        <row r="26">
          <cell r="A26" t="str">
            <v>4X25WI</v>
          </cell>
          <cell r="B26" t="str">
            <v>RK4X25</v>
          </cell>
          <cell r="C26" t="str">
            <v>4X25WI</v>
          </cell>
        </row>
        <row r="27">
          <cell r="A27" t="str">
            <v>4X6W</v>
          </cell>
          <cell r="B27" t="str">
            <v>4X6</v>
          </cell>
          <cell r="C27" t="str">
            <v>4X6W</v>
          </cell>
        </row>
        <row r="28">
          <cell r="A28" t="str">
            <v>4X6WS</v>
          </cell>
          <cell r="B28" t="str">
            <v>RK4X6</v>
          </cell>
          <cell r="C28" t="str">
            <v>4X6WS</v>
          </cell>
        </row>
        <row r="29">
          <cell r="A29" t="str">
            <v>5VIT</v>
          </cell>
          <cell r="B29" t="str">
            <v>5ROC</v>
          </cell>
          <cell r="C29" t="str">
            <v>5VIT</v>
          </cell>
        </row>
        <row r="30">
          <cell r="A30" t="str">
            <v>ABAR01</v>
          </cell>
          <cell r="B30" t="str">
            <v>ABFRZA</v>
          </cell>
          <cell r="C30" t="str">
            <v>STRAZJ</v>
          </cell>
        </row>
        <row r="31">
          <cell r="A31" t="str">
            <v>ABCO01</v>
          </cell>
          <cell r="B31" t="str">
            <v>BLA1</v>
          </cell>
          <cell r="C31" t="str">
            <v>JAS1</v>
          </cell>
        </row>
        <row r="32">
          <cell r="A32" t="str">
            <v>ABLAR1</v>
          </cell>
          <cell r="B32" t="str">
            <v>ABLAR1</v>
          </cell>
          <cell r="C32" t="str">
            <v>BZRJ1</v>
          </cell>
        </row>
        <row r="33">
          <cell r="A33" t="str">
            <v>ABLAR2</v>
          </cell>
          <cell r="B33" t="str">
            <v>ABLAR2</v>
          </cell>
          <cell r="C33" t="str">
            <v>BZRJ2</v>
          </cell>
        </row>
        <row r="34">
          <cell r="A34" t="str">
            <v>ABLAR3</v>
          </cell>
          <cell r="B34" t="str">
            <v>ABLAR3</v>
          </cell>
          <cell r="C34" t="str">
            <v>BZRJ3</v>
          </cell>
        </row>
        <row r="35">
          <cell r="A35" t="str">
            <v>ABLAV</v>
          </cell>
          <cell r="B35" t="str">
            <v>BLA34</v>
          </cell>
          <cell r="C35" t="str">
            <v>JAS34</v>
          </cell>
        </row>
        <row r="36">
          <cell r="A36" t="str">
            <v>ABLAVI</v>
          </cell>
          <cell r="B36" t="str">
            <v>ABLAVI</v>
          </cell>
          <cell r="C36" t="str">
            <v>ZZSP</v>
          </cell>
        </row>
        <row r="37">
          <cell r="A37" t="str">
            <v>ABPA01</v>
          </cell>
          <cell r="B37" t="str">
            <v>BLA2</v>
          </cell>
          <cell r="C37" t="str">
            <v>JAS2</v>
          </cell>
        </row>
        <row r="38">
          <cell r="A38" t="str">
            <v>ACCAV</v>
          </cell>
          <cell r="B38" t="str">
            <v>ACCAV</v>
          </cell>
          <cell r="C38" t="str">
            <v>NASSP</v>
          </cell>
        </row>
        <row r="39">
          <cell r="A39" t="str">
            <v>ACCOUD</v>
          </cell>
          <cell r="B39" t="str">
            <v>KOMOL</v>
          </cell>
          <cell r="C39" t="str">
            <v>LAKT</v>
          </cell>
        </row>
        <row r="40">
          <cell r="A40" t="str">
            <v>ACCTC</v>
          </cell>
          <cell r="B40" t="str">
            <v>ACCTC</v>
          </cell>
          <cell r="C40" t="str">
            <v>ODBOJN</v>
          </cell>
        </row>
        <row r="41">
          <cell r="A41" t="str">
            <v>ACCTC4</v>
          </cell>
          <cell r="B41" t="str">
            <v>ACCTC4</v>
          </cell>
          <cell r="C41" t="str">
            <v>ODB4</v>
          </cell>
        </row>
        <row r="42">
          <cell r="A42" t="str">
            <v>ACCTC5</v>
          </cell>
          <cell r="B42" t="str">
            <v>ACCTC5</v>
          </cell>
          <cell r="C42" t="str">
            <v>ODB5</v>
          </cell>
        </row>
        <row r="43">
          <cell r="A43" t="str">
            <v>ACEXT1</v>
          </cell>
          <cell r="B43" t="str">
            <v>ACEXT1</v>
          </cell>
          <cell r="C43" t="str">
            <v>SPORTR</v>
          </cell>
        </row>
        <row r="44">
          <cell r="A44" t="str">
            <v>ADAC</v>
          </cell>
          <cell r="B44" t="str">
            <v>RACUN</v>
          </cell>
          <cell r="C44" t="str">
            <v>RACUN</v>
          </cell>
        </row>
        <row r="45">
          <cell r="A45" t="str">
            <v>ADACLI</v>
          </cell>
          <cell r="B45" t="str">
            <v>ADACLI</v>
          </cell>
          <cell r="C45" t="str">
            <v>INDIKA</v>
          </cell>
        </row>
        <row r="46">
          <cell r="A46" t="str">
            <v>AILAR</v>
          </cell>
          <cell r="B46" t="str">
            <v>SPOJLB</v>
          </cell>
          <cell r="C46" t="str">
            <v>SPOJL</v>
          </cell>
        </row>
        <row r="47">
          <cell r="A47" t="str">
            <v>ALA2</v>
          </cell>
          <cell r="B47" t="str">
            <v>ALARMS</v>
          </cell>
          <cell r="C47" t="str">
            <v>ALA2</v>
          </cell>
        </row>
        <row r="48">
          <cell r="A48" t="str">
            <v>ALASIR</v>
          </cell>
          <cell r="B48" t="str">
            <v>ALARM</v>
          </cell>
          <cell r="C48" t="str">
            <v>ALASIR</v>
          </cell>
        </row>
        <row r="49">
          <cell r="A49" t="str">
            <v>ALEVA</v>
          </cell>
          <cell r="B49" t="str">
            <v>ALEVA</v>
          </cell>
          <cell r="C49" t="str">
            <v>BASA</v>
          </cell>
        </row>
        <row r="50">
          <cell r="A50" t="str">
            <v>ALUTSE</v>
          </cell>
          <cell r="B50" t="str">
            <v>ALTER</v>
          </cell>
          <cell r="C50" t="str">
            <v>ALTER</v>
          </cell>
        </row>
        <row r="51">
          <cell r="A51" t="str">
            <v>ANTHRA</v>
          </cell>
          <cell r="B51" t="str">
            <v>ČRNA</v>
          </cell>
          <cell r="C51" t="str">
            <v>ANTHRA</v>
          </cell>
        </row>
        <row r="52">
          <cell r="A52" t="str">
            <v>ANTID</v>
          </cell>
          <cell r="B52" t="str">
            <v>BLOV</v>
          </cell>
          <cell r="C52" t="str">
            <v>BLOK</v>
          </cell>
        </row>
        <row r="53">
          <cell r="A53" t="str">
            <v>ANTIDI</v>
          </cell>
          <cell r="B53" t="str">
            <v>BLOVAL</v>
          </cell>
          <cell r="C53" t="str">
            <v>ALBLOK</v>
          </cell>
        </row>
        <row r="54">
          <cell r="A54" t="str">
            <v>ANTIV</v>
          </cell>
          <cell r="B54" t="str">
            <v>BLOK</v>
          </cell>
          <cell r="C54" t="str">
            <v>ANTIV</v>
          </cell>
        </row>
        <row r="55">
          <cell r="A55" t="str">
            <v>ANTPRI</v>
          </cell>
          <cell r="B55" t="str">
            <v>PREALA</v>
          </cell>
          <cell r="C55" t="str">
            <v>PREBLO</v>
          </cell>
        </row>
        <row r="56">
          <cell r="A56" t="str">
            <v>ARASER</v>
          </cell>
          <cell r="B56" t="str">
            <v>ARASER</v>
          </cell>
          <cell r="C56" t="str">
            <v>AUTLUK</v>
          </cell>
        </row>
        <row r="57">
          <cell r="A57" t="str">
            <v>AREMA</v>
          </cell>
          <cell r="B57" t="str">
            <v>AREMA</v>
          </cell>
          <cell r="C57" t="str">
            <v>MREZV</v>
          </cell>
        </row>
        <row r="58">
          <cell r="A58" t="str">
            <v>ATAR</v>
          </cell>
          <cell r="B58" t="str">
            <v>NASZAD</v>
          </cell>
          <cell r="C58" t="str">
            <v>2NASLO</v>
          </cell>
        </row>
        <row r="59">
          <cell r="A59" t="str">
            <v>ATARNF</v>
          </cell>
          <cell r="B59" t="str">
            <v>ATARNF</v>
          </cell>
          <cell r="C59" t="str">
            <v>DJNASL</v>
          </cell>
        </row>
        <row r="60">
          <cell r="A60" t="str">
            <v>ATARPH</v>
          </cell>
          <cell r="B60" t="str">
            <v>VZGL</v>
          </cell>
          <cell r="C60" t="str">
            <v>NASL</v>
          </cell>
        </row>
        <row r="61">
          <cell r="A61" t="str">
            <v>ATAVPR</v>
          </cell>
          <cell r="B61" t="str">
            <v>NAKVZG</v>
          </cell>
          <cell r="C61" t="str">
            <v>ATAVPR</v>
          </cell>
        </row>
        <row r="62">
          <cell r="A62" t="str">
            <v>ATLANT</v>
          </cell>
          <cell r="B62" t="str">
            <v>OCEAN1</v>
          </cell>
          <cell r="C62" t="str">
            <v>ATLANT</v>
          </cell>
        </row>
        <row r="63">
          <cell r="A63" t="str">
            <v>ATREM</v>
          </cell>
          <cell r="B63" t="str">
            <v>KLJUKA</v>
          </cell>
          <cell r="C63" t="str">
            <v>KUKA</v>
          </cell>
        </row>
        <row r="64">
          <cell r="A64" t="str">
            <v>ATRNF1</v>
          </cell>
          <cell r="B64" t="str">
            <v>ATRNF1</v>
          </cell>
          <cell r="C64" t="str">
            <v>NASLON</v>
          </cell>
        </row>
        <row r="65">
          <cell r="A65" t="str">
            <v>ATRNF2</v>
          </cell>
          <cell r="B65" t="str">
            <v>ATRNF2</v>
          </cell>
          <cell r="C65" t="str">
            <v>DJNAS2</v>
          </cell>
        </row>
        <row r="66">
          <cell r="A66" t="str">
            <v>AVBAC</v>
          </cell>
          <cell r="B66" t="str">
            <v>AVBAC</v>
          </cell>
          <cell r="C66" t="str">
            <v>LADICA</v>
          </cell>
        </row>
        <row r="67">
          <cell r="A67" t="str">
            <v>AVCACF</v>
          </cell>
          <cell r="B67" t="str">
            <v>AVCACF</v>
          </cell>
          <cell r="C67" t="str">
            <v>PEPEL</v>
          </cell>
        </row>
        <row r="68">
          <cell r="A68" t="str">
            <v>AVPTAN</v>
          </cell>
          <cell r="B68" t="str">
            <v>AVPTAN</v>
          </cell>
          <cell r="C68" t="str">
            <v>KUKI</v>
          </cell>
        </row>
        <row r="69">
          <cell r="A69" t="str">
            <v>AVREP1</v>
          </cell>
          <cell r="B69" t="str">
            <v>AVREP1</v>
          </cell>
          <cell r="C69" t="str">
            <v>KRIPOS</v>
          </cell>
        </row>
        <row r="70">
          <cell r="A70" t="str">
            <v>AVSTAP</v>
          </cell>
          <cell r="B70" t="str">
            <v>TEPIHI</v>
          </cell>
          <cell r="C70" t="str">
            <v>TEPISI</v>
          </cell>
        </row>
        <row r="71">
          <cell r="A71" t="str">
            <v>BACHE</v>
          </cell>
          <cell r="B71" t="str">
            <v>LOKI</v>
          </cell>
          <cell r="C71" t="str">
            <v>BACHE</v>
          </cell>
        </row>
        <row r="72">
          <cell r="A72" t="str">
            <v>BADIAN</v>
          </cell>
          <cell r="B72" t="str">
            <v xml:space="preserve">RJAVA </v>
          </cell>
          <cell r="C72" t="str">
            <v>BADIAN</v>
          </cell>
        </row>
        <row r="73">
          <cell r="A73" t="str">
            <v>BAR180</v>
          </cell>
          <cell r="B73" t="str">
            <v>OZV180</v>
          </cell>
          <cell r="C73" t="str">
            <v>ST180</v>
          </cell>
        </row>
        <row r="74">
          <cell r="A74" t="str">
            <v>BAR270</v>
          </cell>
          <cell r="B74" t="str">
            <v>OZV270</v>
          </cell>
          <cell r="C74" t="str">
            <v>BAR270</v>
          </cell>
        </row>
        <row r="75">
          <cell r="A75" t="str">
            <v>BARANC</v>
          </cell>
          <cell r="B75" t="str">
            <v>DROG</v>
          </cell>
          <cell r="C75" t="str">
            <v>PRICBO</v>
          </cell>
        </row>
        <row r="76">
          <cell r="A76" t="str">
            <v>BARAV</v>
          </cell>
          <cell r="B76" t="str">
            <v>BARAV</v>
          </cell>
          <cell r="C76" t="str">
            <v>ZAVJE</v>
          </cell>
        </row>
        <row r="77">
          <cell r="A77" t="str">
            <v>BARSAT</v>
          </cell>
          <cell r="B77" t="str">
            <v>SASTNO</v>
          </cell>
          <cell r="C77" t="str">
            <v>SKRON</v>
          </cell>
        </row>
        <row r="78">
          <cell r="A78" t="str">
            <v>BARTOI</v>
          </cell>
          <cell r="B78" t="str">
            <v>STNOS</v>
          </cell>
          <cell r="C78" t="str">
            <v>KRON</v>
          </cell>
        </row>
        <row r="79">
          <cell r="A79" t="str">
            <v>BATSUP</v>
          </cell>
          <cell r="B79" t="str">
            <v>BATSUP</v>
          </cell>
          <cell r="C79" t="str">
            <v>DAKUM</v>
          </cell>
        </row>
        <row r="80">
          <cell r="A80" t="str">
            <v>BAVAVT</v>
          </cell>
          <cell r="B80" t="str">
            <v>BAVAVT</v>
          </cell>
          <cell r="C80" t="str">
            <v>PREDZA</v>
          </cell>
        </row>
        <row r="81">
          <cell r="A81" t="str">
            <v>BCCAM</v>
          </cell>
          <cell r="B81" t="str">
            <v>ODBIJ</v>
          </cell>
          <cell r="C81" t="str">
            <v>ODBOJ</v>
          </cell>
        </row>
        <row r="82">
          <cell r="A82" t="str">
            <v>BCTC</v>
          </cell>
          <cell r="B82" t="str">
            <v>ODBAR</v>
          </cell>
          <cell r="C82" t="str">
            <v>ODBO</v>
          </cell>
        </row>
        <row r="83">
          <cell r="A83" t="str">
            <v>BECQAR</v>
          </cell>
          <cell r="B83" t="str">
            <v>BECQAR</v>
          </cell>
          <cell r="C83" t="str">
            <v>STSPOJ</v>
          </cell>
        </row>
        <row r="84">
          <cell r="A84" t="str">
            <v>BLEU</v>
          </cell>
          <cell r="B84" t="str">
            <v>MODRA</v>
          </cell>
          <cell r="C84" t="str">
            <v>BLEU</v>
          </cell>
        </row>
        <row r="85">
          <cell r="A85" t="str">
            <v>BLEVER</v>
          </cell>
          <cell r="B85" t="str">
            <v>MODZEL</v>
          </cell>
          <cell r="C85" t="str">
            <v>BLEVER</v>
          </cell>
        </row>
        <row r="86">
          <cell r="A86" t="str">
            <v>BOIADP</v>
          </cell>
          <cell r="B86" t="str">
            <v>BOIADP</v>
          </cell>
          <cell r="C86" t="str">
            <v>KUTIJA</v>
          </cell>
        </row>
        <row r="87">
          <cell r="A87" t="str">
            <v>BQBURE</v>
          </cell>
          <cell r="B87" t="str">
            <v>BQBURE</v>
          </cell>
          <cell r="C87" t="str">
            <v>UKLUPI</v>
          </cell>
        </row>
        <row r="88">
          <cell r="A88" t="str">
            <v>BQBURO</v>
          </cell>
          <cell r="B88" t="str">
            <v>BQBURO</v>
          </cell>
          <cell r="C88" t="str">
            <v>KLUPIC</v>
          </cell>
        </row>
        <row r="89">
          <cell r="A89" t="str">
            <v>BQTELE</v>
          </cell>
          <cell r="B89" t="str">
            <v>BQTELE</v>
          </cell>
          <cell r="C89" t="str">
            <v>ELPOKS</v>
          </cell>
        </row>
        <row r="90">
          <cell r="A90" t="str">
            <v>BQTRAB</v>
          </cell>
          <cell r="B90" t="str">
            <v>ZKSOV</v>
          </cell>
          <cell r="C90" t="str">
            <v>BQTRAB</v>
          </cell>
        </row>
        <row r="91">
          <cell r="A91" t="str">
            <v>BQTTRI</v>
          </cell>
          <cell r="B91" t="str">
            <v>BQTTRI</v>
          </cell>
          <cell r="C91" t="str">
            <v>KLUTRI</v>
          </cell>
        </row>
        <row r="92">
          <cell r="A92" t="str">
            <v>BVA</v>
          </cell>
          <cell r="B92" t="str">
            <v>MEN</v>
          </cell>
          <cell r="C92" t="str">
            <v>BVA</v>
          </cell>
        </row>
        <row r="93">
          <cell r="A93" t="str">
            <v>BVA4</v>
          </cell>
          <cell r="B93" t="str">
            <v>BVA4</v>
          </cell>
          <cell r="C93" t="str">
            <v>MJ4</v>
          </cell>
        </row>
        <row r="94">
          <cell r="A94" t="str">
            <v>BVTECH</v>
          </cell>
          <cell r="B94" t="str">
            <v>INTEL</v>
          </cell>
          <cell r="C94" t="str">
            <v>BVTECH</v>
          </cell>
        </row>
        <row r="95">
          <cell r="A95" t="str">
            <v>CA</v>
          </cell>
          <cell r="B95" t="str">
            <v>KLIMA</v>
          </cell>
          <cell r="C95" t="str">
            <v>KLIMA</v>
          </cell>
        </row>
        <row r="96">
          <cell r="A96" t="str">
            <v>CA03</v>
          </cell>
          <cell r="B96" t="str">
            <v>CA03</v>
          </cell>
          <cell r="C96" t="str">
            <v>KLIM03</v>
          </cell>
        </row>
        <row r="97">
          <cell r="A97" t="str">
            <v>CA05</v>
          </cell>
          <cell r="B97" t="str">
            <v>CA05</v>
          </cell>
          <cell r="C97" t="str">
            <v>KLIM05</v>
          </cell>
        </row>
        <row r="98">
          <cell r="A98" t="str">
            <v>CABADP</v>
          </cell>
          <cell r="B98" t="str">
            <v>CABADP</v>
          </cell>
          <cell r="C98" t="str">
            <v>KONKON</v>
          </cell>
        </row>
        <row r="99">
          <cell r="A99" t="str">
            <v>CACHFA</v>
          </cell>
          <cell r="B99" t="str">
            <v>CACHFA</v>
          </cell>
          <cell r="C99" t="str">
            <v>KLDODG</v>
          </cell>
        </row>
        <row r="100">
          <cell r="A100" t="str">
            <v>CAPMAR</v>
          </cell>
          <cell r="B100" t="str">
            <v>MODSTR</v>
          </cell>
          <cell r="C100" t="str">
            <v>CAPMAR</v>
          </cell>
        </row>
        <row r="101">
          <cell r="A101" t="str">
            <v>CAREG</v>
          </cell>
          <cell r="B101" t="str">
            <v>KLIMAG</v>
          </cell>
          <cell r="C101" t="str">
            <v>KLIMAR</v>
          </cell>
        </row>
        <row r="102">
          <cell r="A102" t="str">
            <v>CATOEL</v>
          </cell>
          <cell r="B102" t="str">
            <v>ELSTR</v>
          </cell>
          <cell r="C102" t="str">
            <v>KREL</v>
          </cell>
        </row>
        <row r="103">
          <cell r="A103" t="str">
            <v>CATOMA</v>
          </cell>
          <cell r="B103" t="str">
            <v>ROCSTR</v>
          </cell>
          <cell r="C103" t="str">
            <v>KRMEH</v>
          </cell>
        </row>
        <row r="104">
          <cell r="A104" t="str">
            <v>CAVCAR</v>
          </cell>
          <cell r="B104" t="str">
            <v>CAVCAR</v>
          </cell>
          <cell r="C104" t="str">
            <v>KLSSD</v>
          </cell>
        </row>
        <row r="105">
          <cell r="A105" t="str">
            <v>CAVRAD</v>
          </cell>
          <cell r="B105" t="str">
            <v>CAVRAD</v>
          </cell>
          <cell r="C105" t="str">
            <v>KLSS</v>
          </cell>
        </row>
        <row r="106">
          <cell r="A106" t="str">
            <v>CCHAIR</v>
          </cell>
          <cell r="B106" t="str">
            <v>KAPSED</v>
          </cell>
          <cell r="C106" t="str">
            <v>KAPET</v>
          </cell>
        </row>
        <row r="107">
          <cell r="A107" t="str">
            <v>CCHBAG</v>
          </cell>
          <cell r="B107" t="str">
            <v>PREPRT</v>
          </cell>
          <cell r="C107" t="str">
            <v>POKPRT</v>
          </cell>
        </row>
        <row r="108">
          <cell r="A108" t="str">
            <v>CCORDO</v>
          </cell>
          <cell r="B108" t="str">
            <v>USNJE</v>
          </cell>
          <cell r="C108" t="str">
            <v>KOZA</v>
          </cell>
        </row>
        <row r="109">
          <cell r="A109" t="str">
            <v>CCORPE</v>
          </cell>
          <cell r="B109" t="str">
            <v>USN1</v>
          </cell>
          <cell r="C109" t="str">
            <v>CCORPE</v>
          </cell>
        </row>
        <row r="110">
          <cell r="A110" t="str">
            <v>CDCOF</v>
          </cell>
          <cell r="B110" t="str">
            <v>MENCD</v>
          </cell>
          <cell r="C110" t="str">
            <v>MJENCD</v>
          </cell>
        </row>
        <row r="111">
          <cell r="A111" t="str">
            <v>CDISC</v>
          </cell>
          <cell r="B111" t="str">
            <v>CD</v>
          </cell>
          <cell r="C111" t="str">
            <v>CDISC</v>
          </cell>
        </row>
        <row r="112">
          <cell r="A112" t="str">
            <v>CEAR</v>
          </cell>
          <cell r="B112" t="str">
            <v>SEDEZ</v>
          </cell>
          <cell r="C112" t="str">
            <v>CEAR</v>
          </cell>
        </row>
        <row r="113">
          <cell r="A113" t="str">
            <v>CENDRE</v>
          </cell>
          <cell r="B113" t="str">
            <v xml:space="preserve">SIVA  </v>
          </cell>
          <cell r="C113" t="str">
            <v>CENDRE</v>
          </cell>
        </row>
        <row r="114">
          <cell r="A114" t="str">
            <v>CGRPAS</v>
          </cell>
          <cell r="B114" t="str">
            <v>USN4</v>
          </cell>
          <cell r="C114" t="str">
            <v>CGRPAS</v>
          </cell>
        </row>
        <row r="115">
          <cell r="A115" t="str">
            <v>CGRPAT</v>
          </cell>
          <cell r="B115" t="str">
            <v>USN3</v>
          </cell>
          <cell r="C115" t="str">
            <v>CGRPAT</v>
          </cell>
        </row>
        <row r="116">
          <cell r="A116" t="str">
            <v>CHAAUG</v>
          </cell>
          <cell r="B116" t="str">
            <v>POVNOS</v>
          </cell>
          <cell r="C116" t="str">
            <v>PONOSI</v>
          </cell>
        </row>
        <row r="117">
          <cell r="A117" t="str">
            <v>CHAUAD</v>
          </cell>
          <cell r="B117" t="str">
            <v>GRETJE</v>
          </cell>
          <cell r="C117" t="str">
            <v>DODGRI</v>
          </cell>
        </row>
        <row r="118">
          <cell r="A118" t="str">
            <v>CHAUFA</v>
          </cell>
          <cell r="B118" t="str">
            <v>CHAUFA</v>
          </cell>
          <cell r="C118" t="str">
            <v>DODGR</v>
          </cell>
        </row>
        <row r="119">
          <cell r="A119" t="str">
            <v>CHGAUG</v>
          </cell>
          <cell r="B119" t="str">
            <v>CHGAUG</v>
          </cell>
          <cell r="C119" t="str">
            <v>NOSIPO</v>
          </cell>
        </row>
        <row r="120">
          <cell r="A120" t="str">
            <v>CHORAD</v>
          </cell>
          <cell r="B120" t="str">
            <v>CHORAD</v>
          </cell>
          <cell r="C120" t="str">
            <v>DODGRS</v>
          </cell>
        </row>
        <row r="121">
          <cell r="A121" t="str">
            <v>CHOREC</v>
          </cell>
          <cell r="B121" t="str">
            <v>CHOREC</v>
          </cell>
          <cell r="C121" t="str">
            <v>RECIK</v>
          </cell>
        </row>
        <row r="122">
          <cell r="A122" t="str">
            <v>CHSTAT</v>
          </cell>
          <cell r="B122" t="str">
            <v>CHSTAT</v>
          </cell>
          <cell r="C122" t="str">
            <v>GRIUM</v>
          </cell>
        </row>
        <row r="123">
          <cell r="A123" t="str">
            <v>CLCGRI</v>
          </cell>
          <cell r="B123" t="str">
            <v>PREG</v>
          </cell>
          <cell r="C123" t="str">
            <v>CLCGRI</v>
          </cell>
        </row>
        <row r="124">
          <cell r="A124" t="str">
            <v>CLCTOL</v>
          </cell>
          <cell r="B124" t="str">
            <v>PREGR</v>
          </cell>
          <cell r="C124" t="str">
            <v>PRELIM</v>
          </cell>
        </row>
        <row r="125">
          <cell r="A125" t="str">
            <v>CLCVIT</v>
          </cell>
          <cell r="B125" t="str">
            <v>STPREG</v>
          </cell>
          <cell r="C125" t="str">
            <v>PREOST</v>
          </cell>
        </row>
        <row r="126">
          <cell r="A126" t="str">
            <v>CLESUP</v>
          </cell>
          <cell r="B126" t="str">
            <v>CLESUP</v>
          </cell>
          <cell r="C126" t="str">
            <v>DKLJUC</v>
          </cell>
        </row>
        <row r="127">
          <cell r="A127" t="str">
            <v>CLGR1</v>
          </cell>
          <cell r="B127" t="str">
            <v>MREVOZ</v>
          </cell>
          <cell r="C127" t="str">
            <v>ZICPRE</v>
          </cell>
        </row>
        <row r="128">
          <cell r="A128" t="str">
            <v>CLGR2</v>
          </cell>
          <cell r="B128" t="str">
            <v>CLGR2</v>
          </cell>
          <cell r="C128" t="str">
            <v>MRVOSU</v>
          </cell>
        </row>
        <row r="129">
          <cell r="A129" t="str">
            <v>CLPIV</v>
          </cell>
          <cell r="B129" t="str">
            <v>PREGRA</v>
          </cell>
          <cell r="C129" t="str">
            <v>PREGR</v>
          </cell>
        </row>
        <row r="130">
          <cell r="A130" t="str">
            <v>CLTU2</v>
          </cell>
          <cell r="B130" t="str">
            <v>CEVPRE</v>
          </cell>
          <cell r="C130" t="str">
            <v>CLTU2</v>
          </cell>
        </row>
        <row r="131">
          <cell r="A131" t="str">
            <v>CLTUK</v>
          </cell>
          <cell r="B131" t="str">
            <v>CLTUK</v>
          </cell>
          <cell r="C131" t="str">
            <v>PRECJE</v>
          </cell>
        </row>
        <row r="132">
          <cell r="A132" t="str">
            <v>CMAR3P</v>
          </cell>
          <cell r="B132" t="str">
            <v>CMAR3P</v>
          </cell>
          <cell r="C132" t="str">
            <v>3TOCPO</v>
          </cell>
        </row>
        <row r="133">
          <cell r="A133" t="str">
            <v>COA</v>
          </cell>
          <cell r="B133" t="str">
            <v>NZP</v>
          </cell>
          <cell r="C133" t="str">
            <v>VISOS</v>
          </cell>
        </row>
        <row r="134">
          <cell r="A134" t="str">
            <v>COARLO</v>
          </cell>
          <cell r="B134" t="str">
            <v>SEDVIS</v>
          </cell>
          <cell r="C134" t="str">
            <v>COARLO</v>
          </cell>
        </row>
        <row r="135">
          <cell r="A135" t="str">
            <v>COHLEL</v>
          </cell>
          <cell r="B135" t="str">
            <v>ELNAVS</v>
          </cell>
          <cell r="C135" t="str">
            <v>EVOSJE</v>
          </cell>
        </row>
        <row r="136">
          <cell r="A136" t="str">
            <v>CONPAV</v>
          </cell>
          <cell r="B136" t="str">
            <v>CONPAV</v>
          </cell>
          <cell r="C136" t="str">
            <v>NAOCA</v>
          </cell>
        </row>
        <row r="137">
          <cell r="A137" t="str">
            <v>COPOR</v>
          </cell>
          <cell r="B137" t="str">
            <v>COPOR</v>
          </cell>
          <cell r="C137" t="str">
            <v>ZAKVR</v>
          </cell>
        </row>
        <row r="138">
          <cell r="A138" t="str">
            <v>COREHA</v>
          </cell>
          <cell r="B138" t="str">
            <v>SEDLED</v>
          </cell>
          <cell r="C138" t="str">
            <v>SJEVIS</v>
          </cell>
        </row>
        <row r="139">
          <cell r="A139" t="str">
            <v>CORHAC</v>
          </cell>
          <cell r="B139" t="str">
            <v>CORHAC</v>
          </cell>
          <cell r="C139" t="str">
            <v>SJEDPO</v>
          </cell>
        </row>
        <row r="140">
          <cell r="A140" t="str">
            <v>CORHAP</v>
          </cell>
          <cell r="B140" t="str">
            <v>CORHAP</v>
          </cell>
          <cell r="C140" t="str">
            <v>SJEDO</v>
          </cell>
        </row>
        <row r="141">
          <cell r="A141" t="str">
            <v>CORHLO</v>
          </cell>
          <cell r="B141" t="str">
            <v>ERSED</v>
          </cell>
          <cell r="C141" t="str">
            <v>ERSED</v>
          </cell>
        </row>
        <row r="142">
          <cell r="A142" t="str">
            <v>COUBAT</v>
          </cell>
          <cell r="B142" t="str">
            <v>COUBAT</v>
          </cell>
          <cell r="C142" t="str">
            <v>PREKID</v>
          </cell>
        </row>
        <row r="143">
          <cell r="A143" t="str">
            <v>CPE</v>
          </cell>
          <cell r="B143" t="str">
            <v>CZBREZ</v>
          </cell>
          <cell r="C143" t="str">
            <v>CZ</v>
          </cell>
        </row>
        <row r="144">
          <cell r="A144" t="str">
            <v>CSRACL</v>
          </cell>
          <cell r="B144" t="str">
            <v>CSRACL</v>
          </cell>
          <cell r="C144" t="str">
            <v>SPRETI</v>
          </cell>
        </row>
        <row r="145">
          <cell r="A145" t="str">
            <v>CSVITF</v>
          </cell>
          <cell r="B145" t="str">
            <v>BOKSTK</v>
          </cell>
          <cell r="C145" t="str">
            <v>FSBOKA</v>
          </cell>
        </row>
        <row r="146">
          <cell r="A146" t="str">
            <v>CTFDR</v>
          </cell>
          <cell r="B146" t="str">
            <v>NASTAB</v>
          </cell>
          <cell r="C146" t="str">
            <v>DINKON</v>
          </cell>
        </row>
        <row r="147">
          <cell r="A147" t="str">
            <v>CTL</v>
          </cell>
          <cell r="B147" t="str">
            <v>CTL</v>
          </cell>
          <cell r="C147" t="str">
            <v>TAHO</v>
          </cell>
        </row>
        <row r="148">
          <cell r="A148" t="str">
            <v>CTL3</v>
          </cell>
          <cell r="B148" t="str">
            <v>CTL3</v>
          </cell>
          <cell r="C148" t="str">
            <v>TAHO3</v>
          </cell>
        </row>
        <row r="149">
          <cell r="A149" t="str">
            <v>CTMOT</v>
          </cell>
          <cell r="B149" t="str">
            <v>MERVRT</v>
          </cell>
          <cell r="C149" t="str">
            <v>CTMOT</v>
          </cell>
        </row>
        <row r="150">
          <cell r="A150" t="str">
            <v>CUDFX</v>
          </cell>
          <cell r="B150" t="str">
            <v>CUDFX</v>
          </cell>
          <cell r="C150" t="str">
            <v>STST</v>
          </cell>
        </row>
        <row r="151">
          <cell r="A151" t="str">
            <v>CUIR</v>
          </cell>
          <cell r="B151" t="str">
            <v>CUIR</v>
          </cell>
          <cell r="C151" t="str">
            <v>CUIR</v>
          </cell>
        </row>
        <row r="152">
          <cell r="A152" t="str">
            <v>CUIR01</v>
          </cell>
          <cell r="B152" t="str">
            <v>CUIR01</v>
          </cell>
          <cell r="C152" t="str">
            <v>CUIR01</v>
          </cell>
        </row>
        <row r="153">
          <cell r="A153" t="str">
            <v>CUIR02</v>
          </cell>
          <cell r="B153" t="str">
            <v>CUIR02</v>
          </cell>
          <cell r="C153" t="str">
            <v>CUIR02</v>
          </cell>
        </row>
        <row r="154">
          <cell r="A154" t="str">
            <v>CUSCH</v>
          </cell>
          <cell r="B154" t="str">
            <v>OBSZ</v>
          </cell>
          <cell r="C154" t="str">
            <v>CUSCH</v>
          </cell>
        </row>
        <row r="155">
          <cell r="A155" t="str">
            <v>CUSPIV</v>
          </cell>
          <cell r="B155" t="str">
            <v>ODBOS</v>
          </cell>
          <cell r="C155" t="str">
            <v>ELSTB</v>
          </cell>
        </row>
        <row r="156">
          <cell r="A156" t="str">
            <v>CVAR</v>
          </cell>
          <cell r="B156" t="str">
            <v>ZADAJ</v>
          </cell>
          <cell r="C156" t="str">
            <v>CVAR</v>
          </cell>
        </row>
        <row r="157">
          <cell r="A157" t="str">
            <v>DA</v>
          </cell>
          <cell r="B157" t="str">
            <v>SERVO</v>
          </cell>
          <cell r="C157" t="str">
            <v>SERVO</v>
          </cell>
        </row>
        <row r="158">
          <cell r="A158" t="str">
            <v>DAV</v>
          </cell>
          <cell r="B158" t="str">
            <v>PROSER</v>
          </cell>
          <cell r="C158" t="str">
            <v>PROSER</v>
          </cell>
        </row>
        <row r="159">
          <cell r="A159" t="str">
            <v>DECA05</v>
          </cell>
          <cell r="B159" t="str">
            <v>DECA05</v>
          </cell>
          <cell r="C159" t="str">
            <v>BEZF1</v>
          </cell>
        </row>
        <row r="160">
          <cell r="A160" t="str">
            <v>DM</v>
          </cell>
          <cell r="B160" t="str">
            <v>BSERVO</v>
          </cell>
          <cell r="C160" t="str">
            <v>VOLMEH</v>
          </cell>
        </row>
        <row r="161">
          <cell r="A161" t="str">
            <v>DPRPN</v>
          </cell>
          <cell r="B161" t="str">
            <v>INTLAK</v>
          </cell>
          <cell r="C161" t="str">
            <v>INDIK</v>
          </cell>
        </row>
        <row r="162">
          <cell r="A162" t="str">
            <v>DRAP09</v>
          </cell>
          <cell r="B162" t="str">
            <v>DRAP09</v>
          </cell>
          <cell r="C162" t="str">
            <v>DRAP09</v>
          </cell>
        </row>
        <row r="163">
          <cell r="A163" t="str">
            <v>DRATLA</v>
          </cell>
          <cell r="B163" t="str">
            <v>MODRA2</v>
          </cell>
          <cell r="C163" t="str">
            <v>DRATLA</v>
          </cell>
        </row>
        <row r="164">
          <cell r="A164" t="str">
            <v>DRDAPH</v>
          </cell>
          <cell r="B164" t="str">
            <v>ADONIS</v>
          </cell>
          <cell r="C164" t="str">
            <v>DRDAPH</v>
          </cell>
        </row>
        <row r="165">
          <cell r="A165" t="str">
            <v>ECCVAV</v>
          </cell>
          <cell r="B165" t="str">
            <v>ECCVAV</v>
          </cell>
          <cell r="C165" t="str">
            <v>POS</v>
          </cell>
        </row>
        <row r="166">
          <cell r="A166" t="str">
            <v>ELA</v>
          </cell>
          <cell r="B166" t="str">
            <v>BZS</v>
          </cell>
          <cell r="C166" t="str">
            <v>ELA</v>
          </cell>
        </row>
        <row r="167">
          <cell r="A167" t="str">
            <v>EMBPIL</v>
          </cell>
          <cell r="B167" t="str">
            <v>AVTSKL</v>
          </cell>
          <cell r="C167" t="str">
            <v>AUTSKL</v>
          </cell>
        </row>
        <row r="168">
          <cell r="A168" t="str">
            <v>ENJMAX</v>
          </cell>
          <cell r="B168" t="str">
            <v>ENJMAX</v>
          </cell>
          <cell r="C168" t="str">
            <v>MAXI</v>
          </cell>
        </row>
        <row r="169">
          <cell r="A169" t="str">
            <v>ENJO01</v>
          </cell>
          <cell r="B169" t="str">
            <v>OKPOK</v>
          </cell>
          <cell r="C169" t="str">
            <v>NAMAX</v>
          </cell>
        </row>
        <row r="170">
          <cell r="A170" t="str">
            <v>EVAUTO</v>
          </cell>
          <cell r="B170" t="str">
            <v>SBZADE</v>
          </cell>
          <cell r="C170" t="str">
            <v>AUTBRI</v>
          </cell>
        </row>
        <row r="171">
          <cell r="A171" t="str">
            <v>FBANAR</v>
          </cell>
          <cell r="B171" t="str">
            <v>DZK</v>
          </cell>
          <cell r="C171" t="str">
            <v>DJEKLU</v>
          </cell>
        </row>
        <row r="172">
          <cell r="A172" t="str">
            <v>FBARAC</v>
          </cell>
          <cell r="B172" t="str">
            <v>FBARAC</v>
          </cell>
          <cell r="C172" t="str">
            <v>NASLST</v>
          </cell>
        </row>
        <row r="173">
          <cell r="A173" t="str">
            <v>FIPOU</v>
          </cell>
          <cell r="B173" t="str">
            <v>FIL</v>
          </cell>
          <cell r="C173" t="str">
            <v>FIL</v>
          </cell>
        </row>
        <row r="174">
          <cell r="A174" t="str">
            <v>FIRBAG</v>
          </cell>
          <cell r="B174" t="str">
            <v>MREZA</v>
          </cell>
          <cell r="C174" t="str">
            <v>MREZA</v>
          </cell>
        </row>
        <row r="175">
          <cell r="A175" t="str">
            <v>FOLHOM</v>
          </cell>
          <cell r="B175" t="str">
            <v>FOLHOM</v>
          </cell>
          <cell r="C175" t="str">
            <v>PROSVJ</v>
          </cell>
        </row>
        <row r="176">
          <cell r="A176" t="str">
            <v>FPASS</v>
          </cell>
          <cell r="B176" t="str">
            <v>FPASS</v>
          </cell>
          <cell r="C176" t="str">
            <v>RUCKOC</v>
          </cell>
        </row>
        <row r="177">
          <cell r="A177" t="str">
            <v>GALERI</v>
          </cell>
          <cell r="B177" t="str">
            <v>NOSPRT</v>
          </cell>
          <cell r="C177" t="str">
            <v>KRONOS</v>
          </cell>
        </row>
        <row r="178">
          <cell r="A178" t="str">
            <v>GALERT</v>
          </cell>
          <cell r="B178" t="str">
            <v>GALERT</v>
          </cell>
          <cell r="C178" t="str">
            <v>KROVNO</v>
          </cell>
        </row>
        <row r="179">
          <cell r="A179" t="str">
            <v>GIRAFO</v>
          </cell>
          <cell r="B179" t="str">
            <v>DVIROB</v>
          </cell>
          <cell r="C179" t="str">
            <v>GIRAFO</v>
          </cell>
        </row>
        <row r="180">
          <cell r="A180" t="str">
            <v>GIRAPL</v>
          </cell>
          <cell r="B180" t="str">
            <v>DVIRPL</v>
          </cell>
          <cell r="C180" t="str">
            <v>PORUPL</v>
          </cell>
        </row>
        <row r="181">
          <cell r="A181" t="str">
            <v>GIRAVT</v>
          </cell>
          <cell r="B181" t="str">
            <v>DVIZRO</v>
          </cell>
          <cell r="C181" t="str">
            <v>PORUB</v>
          </cell>
        </row>
        <row r="182">
          <cell r="A182" t="str">
            <v>HACAEC</v>
          </cell>
          <cell r="B182" t="str">
            <v>OBLOGA</v>
          </cell>
          <cell r="C182" t="str">
            <v>BOCOBL</v>
          </cell>
        </row>
        <row r="183">
          <cell r="A183" t="str">
            <v>HAYCHA</v>
          </cell>
          <cell r="B183" t="str">
            <v>HAYCHA</v>
          </cell>
          <cell r="C183" t="str">
            <v>PODVRA</v>
          </cell>
        </row>
        <row r="184">
          <cell r="A184" t="str">
            <v>HAYN02</v>
          </cell>
          <cell r="B184" t="str">
            <v>HAYN02</v>
          </cell>
          <cell r="C184" t="str">
            <v>DVODVR</v>
          </cell>
        </row>
        <row r="185">
          <cell r="A185" t="str">
            <v>HAYON</v>
          </cell>
          <cell r="B185" t="str">
            <v>DVIVRA</v>
          </cell>
          <cell r="C185" t="str">
            <v>PODIZV</v>
          </cell>
        </row>
        <row r="186">
          <cell r="A186" t="str">
            <v>HAYVIT</v>
          </cell>
          <cell r="B186" t="str">
            <v>STEK</v>
          </cell>
          <cell r="C186" t="str">
            <v>OSTAK</v>
          </cell>
        </row>
        <row r="187">
          <cell r="A187" t="str">
            <v>INFR</v>
          </cell>
          <cell r="B187" t="str">
            <v>CINF</v>
          </cell>
          <cell r="C187" t="str">
            <v>INFR</v>
          </cell>
        </row>
        <row r="188">
          <cell r="A188" t="str">
            <v>JALU01</v>
          </cell>
          <cell r="B188" t="str">
            <v>ALU1</v>
          </cell>
          <cell r="C188" t="str">
            <v>ALU1</v>
          </cell>
        </row>
        <row r="189">
          <cell r="A189" t="str">
            <v>JALU02</v>
          </cell>
          <cell r="B189" t="str">
            <v>ALU2</v>
          </cell>
          <cell r="C189" t="str">
            <v>ALU2</v>
          </cell>
        </row>
        <row r="190">
          <cell r="A190" t="str">
            <v>JALU03</v>
          </cell>
          <cell r="B190" t="str">
            <v>JALU03</v>
          </cell>
          <cell r="C190" t="str">
            <v>ALU3</v>
          </cell>
        </row>
        <row r="191">
          <cell r="A191" t="str">
            <v>JALU14</v>
          </cell>
          <cell r="B191" t="str">
            <v>ALU14</v>
          </cell>
          <cell r="C191" t="str">
            <v>JALU14</v>
          </cell>
        </row>
        <row r="192">
          <cell r="A192" t="str">
            <v>JALU15</v>
          </cell>
          <cell r="B192" t="str">
            <v>ALU15</v>
          </cell>
          <cell r="C192" t="str">
            <v>JALU15</v>
          </cell>
        </row>
        <row r="193">
          <cell r="A193" t="str">
            <v>JANALU</v>
          </cell>
          <cell r="B193" t="str">
            <v>ALU</v>
          </cell>
          <cell r="C193" t="str">
            <v>ALU</v>
          </cell>
        </row>
        <row r="194">
          <cell r="A194" t="str">
            <v>JANTO1</v>
          </cell>
          <cell r="B194" t="str">
            <v>14COL</v>
          </cell>
          <cell r="C194" t="str">
            <v>14COLA</v>
          </cell>
        </row>
        <row r="195">
          <cell r="A195" t="str">
            <v>JTOL14</v>
          </cell>
          <cell r="B195" t="str">
            <v>PLAT14</v>
          </cell>
          <cell r="C195" t="str">
            <v>JTOL14</v>
          </cell>
        </row>
        <row r="196">
          <cell r="A196" t="str">
            <v>KIT850</v>
          </cell>
          <cell r="B196" t="str">
            <v>OS850</v>
          </cell>
          <cell r="C196" t="str">
            <v>POVNOS</v>
          </cell>
        </row>
        <row r="197">
          <cell r="A197" t="str">
            <v>KSET</v>
          </cell>
          <cell r="B197" t="str">
            <v>KAS</v>
          </cell>
          <cell r="C197" t="str">
            <v>KSET</v>
          </cell>
        </row>
        <row r="198">
          <cell r="A198" t="str">
            <v>KTGREP</v>
          </cell>
          <cell r="B198" t="str">
            <v>KTGREP</v>
          </cell>
          <cell r="C198" t="str">
            <v>PRIBOR</v>
          </cell>
        </row>
        <row r="199">
          <cell r="A199" t="str">
            <v>LAC</v>
          </cell>
          <cell r="B199" t="str">
            <v>OZS</v>
          </cell>
          <cell r="C199" t="str">
            <v>GST</v>
          </cell>
        </row>
        <row r="200">
          <cell r="A200" t="str">
            <v>LADECH</v>
          </cell>
          <cell r="B200" t="str">
            <v>XENON</v>
          </cell>
          <cell r="C200" t="str">
            <v>XENON</v>
          </cell>
        </row>
        <row r="201">
          <cell r="A201" t="str">
            <v>LAMAVT</v>
          </cell>
          <cell r="B201" t="str">
            <v>LAMAVT</v>
          </cell>
          <cell r="C201" t="str">
            <v>AERO</v>
          </cell>
        </row>
        <row r="202">
          <cell r="A202" t="str">
            <v>LAROU</v>
          </cell>
          <cell r="B202" t="str">
            <v>DVISTE</v>
          </cell>
          <cell r="C202" t="str">
            <v>STSOTV</v>
          </cell>
        </row>
        <row r="203">
          <cell r="A203" t="str">
            <v>LAVAND</v>
          </cell>
          <cell r="B203" t="str">
            <v>PISANA</v>
          </cell>
          <cell r="C203" t="str">
            <v>LAVAND</v>
          </cell>
        </row>
        <row r="204">
          <cell r="A204" t="str">
            <v>LAVPH</v>
          </cell>
          <cell r="B204" t="str">
            <v>BRISZA</v>
          </cell>
          <cell r="C204" t="str">
            <v>PRSVJ</v>
          </cell>
        </row>
        <row r="205">
          <cell r="A205" t="str">
            <v>LECMP3</v>
          </cell>
          <cell r="B205" t="str">
            <v>LECMP3</v>
          </cell>
          <cell r="C205" t="str">
            <v>ACBOX</v>
          </cell>
        </row>
        <row r="206">
          <cell r="A206" t="str">
            <v>LNC</v>
          </cell>
          <cell r="B206" t="str">
            <v>NOZS</v>
          </cell>
          <cell r="C206" t="str">
            <v>LIMVR</v>
          </cell>
        </row>
        <row r="207">
          <cell r="A207" t="str">
            <v>LVARAP</v>
          </cell>
          <cell r="B207" t="str">
            <v>STEKEL</v>
          </cell>
          <cell r="C207" t="str">
            <v>ELSTRB</v>
          </cell>
        </row>
        <row r="208">
          <cell r="A208" t="str">
            <v>LVAREL</v>
          </cell>
          <cell r="B208" t="str">
            <v>ZASEL</v>
          </cell>
          <cell r="C208" t="str">
            <v>ELST</v>
          </cell>
        </row>
        <row r="209">
          <cell r="A209" t="str">
            <v>LVAVAP</v>
          </cell>
          <cell r="B209" t="str">
            <v>AVZAP</v>
          </cell>
          <cell r="C209" t="str">
            <v>LVAVAP</v>
          </cell>
        </row>
        <row r="210">
          <cell r="A210" t="str">
            <v>LVAVEL</v>
          </cell>
          <cell r="B210" t="str">
            <v>ELSTE</v>
          </cell>
          <cell r="C210" t="str">
            <v>ESTK</v>
          </cell>
        </row>
        <row r="211">
          <cell r="A211" t="str">
            <v>LVAVIP</v>
          </cell>
          <cell r="B211" t="str">
            <v>LVAVIP</v>
          </cell>
          <cell r="C211" t="str">
            <v>IMOPS</v>
          </cell>
        </row>
        <row r="212">
          <cell r="A212" t="str">
            <v>LVCIPE</v>
          </cell>
          <cell r="B212" t="str">
            <v>LVCIPE</v>
          </cell>
          <cell r="C212" t="str">
            <v>PSELVI</v>
          </cell>
        </row>
        <row r="213">
          <cell r="A213" t="str">
            <v>LVE</v>
          </cell>
          <cell r="B213" t="str">
            <v>EDS</v>
          </cell>
          <cell r="C213" t="str">
            <v>ELSTAK</v>
          </cell>
        </row>
        <row r="214">
          <cell r="A214" t="str">
            <v>LVEAR</v>
          </cell>
          <cell r="B214" t="str">
            <v>ELZAS</v>
          </cell>
          <cell r="C214" t="str">
            <v>LVEAR</v>
          </cell>
        </row>
        <row r="215">
          <cell r="A215" t="str">
            <v>LVIT04</v>
          </cell>
          <cell r="B215" t="str">
            <v>LVIT04</v>
          </cell>
          <cell r="C215" t="str">
            <v>BRZ130</v>
          </cell>
        </row>
        <row r="216">
          <cell r="A216" t="str">
            <v>LVPAPI</v>
          </cell>
          <cell r="B216" t="str">
            <v>DVSTSE</v>
          </cell>
          <cell r="C216" t="str">
            <v>ELPREB</v>
          </cell>
        </row>
        <row r="217">
          <cell r="A217" t="str">
            <v>LVTR02</v>
          </cell>
          <cell r="B217" t="str">
            <v>LVTR02</v>
          </cell>
          <cell r="C217" t="str">
            <v>BRZ100</v>
          </cell>
        </row>
        <row r="218">
          <cell r="A218" t="str">
            <v>MONORM</v>
          </cell>
          <cell r="B218" t="str">
            <v>13COL</v>
          </cell>
          <cell r="C218" t="str">
            <v>MONORM</v>
          </cell>
        </row>
        <row r="219">
          <cell r="A219" t="str">
            <v>MOQUET</v>
          </cell>
          <cell r="B219" t="str">
            <v>MOQUET</v>
          </cell>
          <cell r="C219" t="str">
            <v>TEPIH</v>
          </cell>
        </row>
        <row r="220">
          <cell r="A220" t="str">
            <v>MPDAR</v>
          </cell>
          <cell r="B220" t="str">
            <v>MPDAR</v>
          </cell>
          <cell r="C220" t="str">
            <v>STSTEP</v>
          </cell>
        </row>
        <row r="221">
          <cell r="A221" t="str">
            <v>MPLAT</v>
          </cell>
          <cell r="B221" t="str">
            <v>STOPZD</v>
          </cell>
          <cell r="C221" t="str">
            <v>BOSTEP</v>
          </cell>
        </row>
        <row r="222">
          <cell r="A222" t="str">
            <v>NINAV5</v>
          </cell>
          <cell r="B222" t="str">
            <v>NAVIGA</v>
          </cell>
          <cell r="C222" t="str">
            <v>NINAV5</v>
          </cell>
        </row>
        <row r="223">
          <cell r="A223" t="str">
            <v>OUTOEL</v>
          </cell>
          <cell r="B223" t="str">
            <v>SOEL</v>
          </cell>
          <cell r="C223" t="str">
            <v>OUTOEL</v>
          </cell>
        </row>
        <row r="224">
          <cell r="A224" t="str">
            <v>OUTOMA</v>
          </cell>
          <cell r="B224" t="str">
            <v>SORO</v>
          </cell>
          <cell r="C224" t="str">
            <v>OUTOMA</v>
          </cell>
        </row>
        <row r="225">
          <cell r="A225" t="str">
            <v>PACK1</v>
          </cell>
          <cell r="B225" t="str">
            <v>PAKET6</v>
          </cell>
          <cell r="C225" t="str">
            <v>PACK1</v>
          </cell>
        </row>
        <row r="226">
          <cell r="A226" t="str">
            <v>PACK2</v>
          </cell>
          <cell r="B226" t="str">
            <v>PAKET2</v>
          </cell>
          <cell r="C226" t="str">
            <v>PACK2</v>
          </cell>
        </row>
        <row r="227">
          <cell r="A227" t="str">
            <v>PACK6</v>
          </cell>
          <cell r="B227" t="str">
            <v>PACK6</v>
          </cell>
          <cell r="C227" t="str">
            <v>KROM1</v>
          </cell>
        </row>
        <row r="228">
          <cell r="A228" t="str">
            <v>PAELEC</v>
          </cell>
          <cell r="B228" t="str">
            <v>SEDSPO</v>
          </cell>
          <cell r="C228" t="str">
            <v>ELPODS</v>
          </cell>
        </row>
        <row r="229">
          <cell r="A229" t="str">
            <v>PAFIXE</v>
          </cell>
          <cell r="B229" t="str">
            <v>PAFIXE</v>
          </cell>
          <cell r="C229" t="str">
            <v>SJEDF</v>
          </cell>
        </row>
        <row r="230">
          <cell r="A230" t="str">
            <v>PAINCL</v>
          </cell>
          <cell r="B230" t="str">
            <v>SED</v>
          </cell>
          <cell r="C230" t="str">
            <v>PODSSJ</v>
          </cell>
        </row>
        <row r="231">
          <cell r="A231" t="str">
            <v>PAKAME</v>
          </cell>
          <cell r="B231" t="str">
            <v>PKURED</v>
          </cell>
          <cell r="C231" t="str">
            <v>PAKETA</v>
          </cell>
        </row>
        <row r="232">
          <cell r="A232" t="str">
            <v>PAKEL1</v>
          </cell>
          <cell r="B232" t="str">
            <v>PROFI</v>
          </cell>
          <cell r="C232" t="str">
            <v>PAKEL</v>
          </cell>
        </row>
        <row r="233">
          <cell r="A233" t="str">
            <v>PAKENF</v>
          </cell>
          <cell r="B233" t="str">
            <v>PAKOTR</v>
          </cell>
          <cell r="C233" t="str">
            <v>PAKENF</v>
          </cell>
        </row>
        <row r="234">
          <cell r="A234" t="str">
            <v>PAKSP3</v>
          </cell>
          <cell r="B234" t="str">
            <v>PAKETS</v>
          </cell>
          <cell r="C234" t="str">
            <v>PAKSP3</v>
          </cell>
        </row>
        <row r="235">
          <cell r="A235" t="str">
            <v>PALOMB</v>
          </cell>
          <cell r="B235" t="str">
            <v>KOMSED</v>
          </cell>
          <cell r="C235" t="str">
            <v>KONSUS</v>
          </cell>
        </row>
        <row r="236">
          <cell r="A236" t="str">
            <v>PARBUF</v>
          </cell>
          <cell r="B236" t="str">
            <v>OJODSP</v>
          </cell>
          <cell r="C236" t="str">
            <v>BULL</v>
          </cell>
        </row>
        <row r="237">
          <cell r="A237" t="str">
            <v>PAREHA</v>
          </cell>
          <cell r="B237" t="str">
            <v>PAREHA</v>
          </cell>
          <cell r="C237" t="str">
            <v>SUSJED</v>
          </cell>
        </row>
        <row r="238">
          <cell r="A238" t="str">
            <v>PARERA</v>
          </cell>
          <cell r="B238" t="str">
            <v>GIBSED</v>
          </cell>
          <cell r="C238" t="str">
            <v>PARERA</v>
          </cell>
        </row>
        <row r="239">
          <cell r="A239" t="str">
            <v>PARERE</v>
          </cell>
          <cell r="B239" t="str">
            <v>ZLOSED</v>
          </cell>
          <cell r="C239" t="str">
            <v>SKLSJE</v>
          </cell>
        </row>
        <row r="240">
          <cell r="A240" t="str">
            <v>PARHAC</v>
          </cell>
          <cell r="B240" t="str">
            <v>PARHAC</v>
          </cell>
          <cell r="C240" t="str">
            <v>SUPOD</v>
          </cell>
        </row>
        <row r="241">
          <cell r="A241" t="str">
            <v>PARHAP</v>
          </cell>
          <cell r="B241" t="str">
            <v>PARHAP</v>
          </cell>
          <cell r="C241" t="str">
            <v>SUOK</v>
          </cell>
        </row>
        <row r="242">
          <cell r="A242" t="str">
            <v>PARLEL</v>
          </cell>
          <cell r="B242" t="str">
            <v>ELNASL</v>
          </cell>
          <cell r="C242" t="str">
            <v>ELSUVS</v>
          </cell>
        </row>
        <row r="243">
          <cell r="A243" t="str">
            <v>PARMA1</v>
          </cell>
          <cell r="B243" t="str">
            <v>PARMA1</v>
          </cell>
          <cell r="C243" t="str">
            <v>POSUS</v>
          </cell>
        </row>
        <row r="244">
          <cell r="A244" t="str">
            <v>PARP18</v>
          </cell>
          <cell r="B244" t="str">
            <v>180PLO</v>
          </cell>
          <cell r="C244" t="str">
            <v>SV180</v>
          </cell>
        </row>
        <row r="245">
          <cell r="A245" t="str">
            <v>PARP27</v>
          </cell>
          <cell r="B245" t="str">
            <v>270PLO</v>
          </cell>
          <cell r="C245" t="str">
            <v>SV270</v>
          </cell>
        </row>
        <row r="246">
          <cell r="A246" t="str">
            <v>PARV27</v>
          </cell>
          <cell r="B246" t="str">
            <v>270STK</v>
          </cell>
          <cell r="C246" t="str">
            <v>SV270S</v>
          </cell>
        </row>
        <row r="247">
          <cell r="A247" t="str">
            <v>PASANS</v>
          </cell>
          <cell r="B247" t="str">
            <v>PASANS</v>
          </cell>
          <cell r="C247" t="str">
            <v>BEZSUS</v>
          </cell>
        </row>
        <row r="248">
          <cell r="A248" t="str">
            <v>PASFIX</v>
          </cell>
          <cell r="B248" t="str">
            <v>FIKSOV</v>
          </cell>
          <cell r="C248" t="str">
            <v>FIXSSJ</v>
          </cell>
        </row>
        <row r="249">
          <cell r="A249" t="str">
            <v>PBAG01</v>
          </cell>
          <cell r="B249" t="str">
            <v>PBAG01</v>
          </cell>
          <cell r="C249" t="str">
            <v>NOSAC1</v>
          </cell>
        </row>
        <row r="250">
          <cell r="A250" t="str">
            <v>PBAG02</v>
          </cell>
          <cell r="B250" t="str">
            <v>PBAG02</v>
          </cell>
          <cell r="C250" t="str">
            <v>NOSAC2</v>
          </cell>
        </row>
        <row r="251">
          <cell r="A251" t="str">
            <v>PBCH</v>
          </cell>
          <cell r="B251" t="str">
            <v>OGVS</v>
          </cell>
          <cell r="C251" t="str">
            <v>GVS</v>
          </cell>
        </row>
        <row r="252">
          <cell r="A252" t="str">
            <v>PBOR02</v>
          </cell>
          <cell r="B252" t="str">
            <v>DRUARM</v>
          </cell>
          <cell r="C252" t="str">
            <v>APLOC2</v>
          </cell>
        </row>
        <row r="253">
          <cell r="A253" t="str">
            <v>PBRA</v>
          </cell>
          <cell r="B253" t="str">
            <v>PBRA</v>
          </cell>
          <cell r="C253" t="str">
            <v>ATERM</v>
          </cell>
        </row>
        <row r="254">
          <cell r="A254" t="str">
            <v>PCHARG</v>
          </cell>
          <cell r="B254" t="str">
            <v>PCHARG</v>
          </cell>
          <cell r="C254" t="str">
            <v>NOBICI</v>
          </cell>
        </row>
        <row r="255">
          <cell r="A255" t="str">
            <v>PFMOT</v>
          </cell>
          <cell r="B255" t="str">
            <v>ELVTIC</v>
          </cell>
          <cell r="C255" t="str">
            <v>ODIMOT</v>
          </cell>
        </row>
        <row r="256">
          <cell r="A256" t="str">
            <v>PIVANT</v>
          </cell>
          <cell r="B256" t="str">
            <v>SEDVRT</v>
          </cell>
          <cell r="C256" t="str">
            <v>OKRSJE</v>
          </cell>
        </row>
        <row r="257">
          <cell r="A257" t="str">
            <v>PK8400</v>
          </cell>
          <cell r="B257" t="str">
            <v>PK8400</v>
          </cell>
          <cell r="C257" t="str">
            <v>KROM2</v>
          </cell>
        </row>
        <row r="258">
          <cell r="A258" t="str">
            <v>PK8444</v>
          </cell>
          <cell r="B258" t="str">
            <v>PK8444</v>
          </cell>
          <cell r="C258" t="str">
            <v>XENOPA</v>
          </cell>
        </row>
        <row r="259">
          <cell r="A259" t="str">
            <v>PK851</v>
          </cell>
          <cell r="B259" t="str">
            <v>PK851</v>
          </cell>
          <cell r="C259" t="str">
            <v>PAKUD</v>
          </cell>
        </row>
        <row r="260">
          <cell r="A260" t="str">
            <v>PK852</v>
          </cell>
          <cell r="B260" t="str">
            <v>PK852</v>
          </cell>
          <cell r="C260" t="str">
            <v>PAKVI</v>
          </cell>
        </row>
        <row r="261">
          <cell r="A261" t="str">
            <v>PK853</v>
          </cell>
          <cell r="B261" t="str">
            <v>PK853</v>
          </cell>
          <cell r="C261" t="str">
            <v>PAKETI</v>
          </cell>
        </row>
        <row r="262">
          <cell r="A262" t="str">
            <v>PKATH</v>
          </cell>
          <cell r="B262" t="str">
            <v>PAKETK</v>
          </cell>
          <cell r="C262" t="str">
            <v>PKATH</v>
          </cell>
        </row>
        <row r="263">
          <cell r="A263" t="str">
            <v>PKCA03</v>
          </cell>
          <cell r="B263" t="str">
            <v>PAKLI</v>
          </cell>
          <cell r="C263" t="str">
            <v>PKCA03</v>
          </cell>
        </row>
        <row r="264">
          <cell r="A264" t="str">
            <v>PKCCAB</v>
          </cell>
          <cell r="B264" t="str">
            <v>PKCCAB</v>
          </cell>
          <cell r="C264" t="str">
            <v>PAKUDO</v>
          </cell>
        </row>
        <row r="265">
          <cell r="A265" t="str">
            <v>PKCFT</v>
          </cell>
          <cell r="B265" t="str">
            <v>PAKCON</v>
          </cell>
          <cell r="C265" t="str">
            <v>PKCFT</v>
          </cell>
        </row>
        <row r="266">
          <cell r="A266" t="str">
            <v>PKCLM1</v>
          </cell>
          <cell r="B266" t="str">
            <v>PAKLAT</v>
          </cell>
          <cell r="C266" t="str">
            <v>PKCLM1</v>
          </cell>
        </row>
        <row r="267">
          <cell r="A267" t="str">
            <v>PKCONF</v>
          </cell>
          <cell r="B267" t="str">
            <v>KONFOR</v>
          </cell>
          <cell r="C267" t="str">
            <v>CONFOR</v>
          </cell>
        </row>
        <row r="268">
          <cell r="A268" t="str">
            <v>PKCORN</v>
          </cell>
          <cell r="B268" t="str">
            <v>PAKETI</v>
          </cell>
          <cell r="C268" t="str">
            <v>PKCORN</v>
          </cell>
        </row>
        <row r="269">
          <cell r="A269" t="str">
            <v>PKCOTH</v>
          </cell>
          <cell r="B269" t="str">
            <v>PKATER</v>
          </cell>
          <cell r="C269" t="str">
            <v>KATER</v>
          </cell>
        </row>
        <row r="270">
          <cell r="A270" t="str">
            <v>PKELEC</v>
          </cell>
          <cell r="B270" t="str">
            <v>PELECT</v>
          </cell>
          <cell r="C270" t="str">
            <v>PKELEC</v>
          </cell>
        </row>
        <row r="271">
          <cell r="A271" t="str">
            <v>PKEQ1</v>
          </cell>
          <cell r="B271" t="str">
            <v>PAKET1</v>
          </cell>
          <cell r="C271" t="str">
            <v>PKEQ1</v>
          </cell>
        </row>
        <row r="272">
          <cell r="A272" t="str">
            <v>PKEQ4</v>
          </cell>
          <cell r="B272" t="str">
            <v>PAKET4</v>
          </cell>
          <cell r="C272" t="str">
            <v>PKEQ4</v>
          </cell>
        </row>
        <row r="273">
          <cell r="A273" t="str">
            <v>PKEQ5</v>
          </cell>
          <cell r="B273" t="str">
            <v>PAKET5</v>
          </cell>
          <cell r="C273" t="str">
            <v>PKEQ5</v>
          </cell>
        </row>
        <row r="274">
          <cell r="A274" t="str">
            <v>PKERGO</v>
          </cell>
          <cell r="B274" t="str">
            <v>PAKETE</v>
          </cell>
          <cell r="C274" t="str">
            <v>PAKETE</v>
          </cell>
        </row>
        <row r="275">
          <cell r="A275" t="str">
            <v>PKFAMI</v>
          </cell>
          <cell r="B275" t="str">
            <v>PKFAMI</v>
          </cell>
          <cell r="C275" t="str">
            <v>OBIPAK</v>
          </cell>
        </row>
        <row r="276">
          <cell r="A276" t="str">
            <v>PKFONC</v>
          </cell>
          <cell r="B276" t="str">
            <v>PKFONC</v>
          </cell>
          <cell r="C276" t="str">
            <v>EPAK</v>
          </cell>
        </row>
        <row r="277">
          <cell r="A277" t="str">
            <v>PKGF1</v>
          </cell>
          <cell r="B277" t="str">
            <v>PKGF1</v>
          </cell>
          <cell r="C277" t="str">
            <v>RECARO</v>
          </cell>
        </row>
        <row r="278">
          <cell r="A278" t="str">
            <v>PKHIV</v>
          </cell>
          <cell r="B278" t="str">
            <v>PKHIV</v>
          </cell>
          <cell r="C278" t="str">
            <v>PAKZIM</v>
          </cell>
        </row>
        <row r="279">
          <cell r="A279" t="str">
            <v>PKHIV1</v>
          </cell>
          <cell r="B279" t="str">
            <v>PAKETZ</v>
          </cell>
          <cell r="C279" t="str">
            <v>PKHIV1</v>
          </cell>
        </row>
        <row r="280">
          <cell r="A280" t="str">
            <v>PKLUXE</v>
          </cell>
          <cell r="B280" t="str">
            <v>PAKETL</v>
          </cell>
          <cell r="C280" t="str">
            <v>PKLUXE</v>
          </cell>
        </row>
        <row r="281">
          <cell r="A281" t="str">
            <v>PKTHER</v>
          </cell>
          <cell r="B281" t="str">
            <v>ATPAK</v>
          </cell>
          <cell r="C281" t="str">
            <v>PAKTER</v>
          </cell>
        </row>
        <row r="282">
          <cell r="A282" t="str">
            <v>PKUTI</v>
          </cell>
          <cell r="B282" t="str">
            <v>PAKET</v>
          </cell>
          <cell r="C282" t="str">
            <v>PKUTI</v>
          </cell>
        </row>
        <row r="283">
          <cell r="A283" t="str">
            <v>PKVITR</v>
          </cell>
          <cell r="B283" t="str">
            <v>PAKZAS</v>
          </cell>
          <cell r="C283" t="str">
            <v>VITRAG</v>
          </cell>
        </row>
        <row r="284">
          <cell r="A284" t="str">
            <v>PLBOIS</v>
          </cell>
          <cell r="B284" t="str">
            <v>LESTLA</v>
          </cell>
          <cell r="C284" t="str">
            <v>PLBOIS</v>
          </cell>
        </row>
        <row r="285">
          <cell r="A285" t="str">
            <v>PLCBOR</v>
          </cell>
          <cell r="B285" t="str">
            <v>LESPRT</v>
          </cell>
          <cell r="C285" t="str">
            <v>PLCBOR</v>
          </cell>
        </row>
        <row r="286">
          <cell r="A286" t="str">
            <v>PLCRES</v>
          </cell>
          <cell r="B286" t="str">
            <v>LESTOV</v>
          </cell>
          <cell r="C286" t="str">
            <v>DRVPOD</v>
          </cell>
        </row>
        <row r="287">
          <cell r="A287" t="str">
            <v>PLDB</v>
          </cell>
          <cell r="B287" t="str">
            <v>KDVB</v>
          </cell>
          <cell r="C287" t="str">
            <v>PLDB</v>
          </cell>
        </row>
        <row r="288">
          <cell r="A288" t="str">
            <v>PLDCT</v>
          </cell>
          <cell r="B288" t="str">
            <v>DRSDVR</v>
          </cell>
          <cell r="C288" t="str">
            <v>KLIVR</v>
          </cell>
        </row>
        <row r="289">
          <cell r="A289" t="str">
            <v>PLDCVF</v>
          </cell>
          <cell r="B289" t="str">
            <v>DDVSTK</v>
          </cell>
          <cell r="C289" t="str">
            <v>DESKLO</v>
          </cell>
        </row>
        <row r="290">
          <cell r="A290" t="str">
            <v>PLDCVO</v>
          </cell>
          <cell r="B290" t="str">
            <v>BOCOKN</v>
          </cell>
          <cell r="C290" t="str">
            <v>DKVRO</v>
          </cell>
        </row>
        <row r="291">
          <cell r="A291" t="str">
            <v>PLGB</v>
          </cell>
          <cell r="B291" t="str">
            <v>KLV</v>
          </cell>
          <cell r="C291" t="str">
            <v>PLGB</v>
          </cell>
        </row>
        <row r="292">
          <cell r="A292" t="str">
            <v>PLGC</v>
          </cell>
          <cell r="B292" t="str">
            <v>DLV</v>
          </cell>
          <cell r="C292" t="str">
            <v>PLGC</v>
          </cell>
        </row>
        <row r="293">
          <cell r="A293" t="str">
            <v>PLGCT</v>
          </cell>
          <cell r="B293" t="str">
            <v>LDVPLO</v>
          </cell>
          <cell r="C293" t="str">
            <v>LKVLIM</v>
          </cell>
        </row>
        <row r="294">
          <cell r="A294" t="str">
            <v>PLGCVF</v>
          </cell>
          <cell r="B294" t="str">
            <v>LDVSTK</v>
          </cell>
          <cell r="C294" t="str">
            <v>LKVOST</v>
          </cell>
        </row>
        <row r="295">
          <cell r="A295" t="str">
            <v>PLGCVO</v>
          </cell>
          <cell r="B295" t="str">
            <v>LDVSTE</v>
          </cell>
          <cell r="C295" t="str">
            <v>LKVRO</v>
          </cell>
        </row>
        <row r="296">
          <cell r="A296" t="str">
            <v>PLINT</v>
          </cell>
          <cell r="B296" t="str">
            <v>NOTZAS</v>
          </cell>
          <cell r="C296" t="str">
            <v>PODROB</v>
          </cell>
        </row>
        <row r="297">
          <cell r="A297" t="str">
            <v>PNLDT</v>
          </cell>
          <cell r="B297" t="str">
            <v>PNLDT</v>
          </cell>
          <cell r="C297" t="str">
            <v>LIMBOK</v>
          </cell>
        </row>
        <row r="298">
          <cell r="A298" t="str">
            <v>PNLGVF</v>
          </cell>
          <cell r="B298" t="str">
            <v>PNLGVF</v>
          </cell>
          <cell r="C298" t="str">
            <v>LOBOSF</v>
          </cell>
        </row>
        <row r="299">
          <cell r="A299" t="str">
            <v>POARPL</v>
          </cell>
          <cell r="B299" t="str">
            <v>PLOC</v>
          </cell>
          <cell r="C299" t="str">
            <v>NEGRES</v>
          </cell>
        </row>
        <row r="300">
          <cell r="A300" t="str">
            <v>POARVI</v>
          </cell>
          <cell r="B300" t="str">
            <v>STEKLO</v>
          </cell>
          <cell r="C300" t="str">
            <v>STAKLO</v>
          </cell>
        </row>
        <row r="301">
          <cell r="A301" t="str">
            <v>PRANGE</v>
          </cell>
          <cell r="B301" t="str">
            <v>PRANGE</v>
          </cell>
          <cell r="C301" t="str">
            <v>PRETUP</v>
          </cell>
        </row>
        <row r="302">
          <cell r="A302" t="str">
            <v>PRCFAR</v>
          </cell>
          <cell r="B302" t="str">
            <v>PRCFAR</v>
          </cell>
          <cell r="C302" t="str">
            <v>6NASL</v>
          </cell>
        </row>
        <row r="303">
          <cell r="A303" t="str">
            <v>PREGAL</v>
          </cell>
          <cell r="B303" t="str">
            <v>PREGAL</v>
          </cell>
          <cell r="C303" t="str">
            <v>KLIZA</v>
          </cell>
        </row>
        <row r="304">
          <cell r="A304" t="str">
            <v>PRERAD</v>
          </cell>
          <cell r="B304" t="str">
            <v>PREDOP</v>
          </cell>
          <cell r="C304" t="str">
            <v>PRERAD</v>
          </cell>
        </row>
        <row r="305">
          <cell r="A305" t="str">
            <v>PRETEL</v>
          </cell>
          <cell r="B305" t="str">
            <v>PRETEL</v>
          </cell>
          <cell r="C305" t="str">
            <v>GSM</v>
          </cell>
        </row>
        <row r="306">
          <cell r="A306" t="str">
            <v>PRIACC</v>
          </cell>
          <cell r="B306" t="str">
            <v>PRIACC</v>
          </cell>
          <cell r="C306" t="str">
            <v>UTICNI</v>
          </cell>
        </row>
        <row r="307">
          <cell r="A307" t="str">
            <v>PRLOO1</v>
          </cell>
          <cell r="B307" t="str">
            <v>PRLOO1</v>
          </cell>
          <cell r="C307" t="str">
            <v>KROM</v>
          </cell>
        </row>
        <row r="308">
          <cell r="A308" t="str">
            <v>PRLUXE</v>
          </cell>
          <cell r="B308" t="str">
            <v>PRLUXE</v>
          </cell>
          <cell r="C308" t="str">
            <v>PRLUX</v>
          </cell>
        </row>
        <row r="309">
          <cell r="A309" t="str">
            <v>PROJ2</v>
          </cell>
          <cell r="B309" t="str">
            <v>PROJ2</v>
          </cell>
          <cell r="C309" t="str">
            <v>SVJE2</v>
          </cell>
        </row>
        <row r="310">
          <cell r="A310" t="str">
            <v>PROJ3</v>
          </cell>
          <cell r="B310" t="str">
            <v>PROJ3</v>
          </cell>
          <cell r="C310" t="str">
            <v>SVJE3</v>
          </cell>
        </row>
        <row r="311">
          <cell r="A311" t="str">
            <v>PROJAB</v>
          </cell>
          <cell r="B311" t="str">
            <v>MEGL</v>
          </cell>
          <cell r="C311" t="str">
            <v>MAGL</v>
          </cell>
        </row>
        <row r="312">
          <cell r="A312" t="str">
            <v>PROJAD</v>
          </cell>
          <cell r="B312" t="str">
            <v>MEG</v>
          </cell>
          <cell r="C312" t="str">
            <v>PROJAD</v>
          </cell>
        </row>
        <row r="313">
          <cell r="A313" t="str">
            <v>PROJDO</v>
          </cell>
          <cell r="B313" t="str">
            <v>ZARDO</v>
          </cell>
          <cell r="C313" t="str">
            <v>PROJDO</v>
          </cell>
        </row>
        <row r="314">
          <cell r="A314" t="str">
            <v>PROSCS</v>
          </cell>
          <cell r="B314" t="str">
            <v>ZASCIT</v>
          </cell>
          <cell r="C314" t="str">
            <v>ZASTI</v>
          </cell>
        </row>
        <row r="315">
          <cell r="A315" t="str">
            <v>PRRAN</v>
          </cell>
          <cell r="B315" t="str">
            <v>PRRAN</v>
          </cell>
          <cell r="C315" t="str">
            <v>PRESJ</v>
          </cell>
        </row>
        <row r="316">
          <cell r="A316" t="str">
            <v>PRSPTR</v>
          </cell>
          <cell r="B316" t="str">
            <v>PRSPTR</v>
          </cell>
          <cell r="C316" t="str">
            <v>SPSASI</v>
          </cell>
        </row>
        <row r="317">
          <cell r="A317" t="str">
            <v>PRTREN</v>
          </cell>
          <cell r="B317" t="str">
            <v>PRTREN</v>
          </cell>
          <cell r="C317" t="str">
            <v>SIGOZ</v>
          </cell>
        </row>
        <row r="318">
          <cell r="A318" t="str">
            <v>PSP</v>
          </cell>
          <cell r="B318" t="str">
            <v>PLAT</v>
          </cell>
          <cell r="C318" t="str">
            <v>PNEU</v>
          </cell>
        </row>
        <row r="319">
          <cell r="A319" t="str">
            <v>PSPMRE</v>
          </cell>
          <cell r="B319" t="str">
            <v>PSPMRE</v>
          </cell>
          <cell r="C319" t="str">
            <v>OSVOG</v>
          </cell>
        </row>
        <row r="320">
          <cell r="A320" t="str">
            <v>PTANCC</v>
          </cell>
          <cell r="B320" t="str">
            <v>PTANCC</v>
          </cell>
          <cell r="C320" t="str">
            <v>KUKICE</v>
          </cell>
        </row>
        <row r="321">
          <cell r="A321" t="str">
            <v>PTANPC</v>
          </cell>
          <cell r="B321" t="str">
            <v>PTANPC</v>
          </cell>
          <cell r="C321" t="str">
            <v>DKUKIC</v>
          </cell>
        </row>
        <row r="322">
          <cell r="A322" t="str">
            <v>PTANPL</v>
          </cell>
          <cell r="B322" t="str">
            <v>PRITRD</v>
          </cell>
          <cell r="C322" t="str">
            <v>DRZAC</v>
          </cell>
        </row>
        <row r="323">
          <cell r="A323" t="str">
            <v>PTCAV</v>
          </cell>
          <cell r="B323" t="str">
            <v>ZATEG</v>
          </cell>
          <cell r="C323" t="str">
            <v>PTCAV</v>
          </cell>
        </row>
        <row r="324">
          <cell r="A324" t="str">
            <v>RADI</v>
          </cell>
          <cell r="B324" t="str">
            <v>RK</v>
          </cell>
          <cell r="C324" t="str">
            <v>RADI</v>
          </cell>
        </row>
        <row r="325">
          <cell r="A325" t="str">
            <v>RALU14</v>
          </cell>
          <cell r="B325" t="str">
            <v>RALU14</v>
          </cell>
          <cell r="C325" t="str">
            <v>ALU14</v>
          </cell>
        </row>
        <row r="326">
          <cell r="A326" t="str">
            <v>RALU15</v>
          </cell>
          <cell r="B326" t="str">
            <v>RALU15</v>
          </cell>
          <cell r="C326" t="str">
            <v>ALU15</v>
          </cell>
        </row>
        <row r="327">
          <cell r="A327" t="str">
            <v>RALU16</v>
          </cell>
          <cell r="B327" t="str">
            <v>RALU16</v>
          </cell>
          <cell r="C327" t="str">
            <v>ALU16</v>
          </cell>
        </row>
        <row r="328">
          <cell r="A328" t="str">
            <v>RALU17</v>
          </cell>
          <cell r="B328" t="str">
            <v>RALU17</v>
          </cell>
          <cell r="C328" t="str">
            <v>ALU17</v>
          </cell>
        </row>
        <row r="329">
          <cell r="A329" t="str">
            <v>RALU18</v>
          </cell>
          <cell r="B329" t="str">
            <v>RALU18</v>
          </cell>
          <cell r="C329" t="str">
            <v>ALU18</v>
          </cell>
        </row>
        <row r="330">
          <cell r="A330" t="str">
            <v>RANPAV</v>
          </cell>
          <cell r="B330" t="str">
            <v>POLMAL</v>
          </cell>
          <cell r="C330" t="str">
            <v>POLMAL</v>
          </cell>
        </row>
        <row r="331">
          <cell r="A331" t="str">
            <v>RANPRE</v>
          </cell>
          <cell r="B331" t="str">
            <v>POLVEL</v>
          </cell>
          <cell r="C331" t="str">
            <v>POLVEL</v>
          </cell>
        </row>
        <row r="332">
          <cell r="A332" t="str">
            <v>RANSUP</v>
          </cell>
          <cell r="B332" t="str">
            <v>MREPOL</v>
          </cell>
          <cell r="C332" t="str">
            <v>RANSUP</v>
          </cell>
        </row>
        <row r="333">
          <cell r="A333" t="str">
            <v>RC4X15</v>
          </cell>
          <cell r="B333" t="str">
            <v>4X15</v>
          </cell>
          <cell r="C333" t="str">
            <v>RC4X15</v>
          </cell>
        </row>
        <row r="334">
          <cell r="A334" t="str">
            <v>RDAVAR</v>
          </cell>
          <cell r="B334" t="str">
            <v>RDAVAR</v>
          </cell>
          <cell r="C334" t="str">
            <v>PARKSS</v>
          </cell>
        </row>
        <row r="335">
          <cell r="A335" t="str">
            <v>RDPRAR</v>
          </cell>
          <cell r="B335" t="str">
            <v>RDPRAR</v>
          </cell>
          <cell r="C335" t="str">
            <v>PARKIS</v>
          </cell>
        </row>
        <row r="336">
          <cell r="A336" t="str">
            <v>RDPROX</v>
          </cell>
          <cell r="B336" t="str">
            <v>SEPRPA</v>
          </cell>
          <cell r="C336" t="str">
            <v>PARKIR</v>
          </cell>
        </row>
        <row r="337">
          <cell r="A337" t="str">
            <v>REDGI</v>
          </cell>
          <cell r="B337" t="str">
            <v>OGOGL</v>
          </cell>
          <cell r="C337" t="str">
            <v>REDGI</v>
          </cell>
        </row>
        <row r="338">
          <cell r="A338" t="str">
            <v>REGVIT</v>
          </cell>
          <cell r="B338" t="str">
            <v>REGVIT</v>
          </cell>
          <cell r="C338" t="str">
            <v>RIOB</v>
          </cell>
        </row>
        <row r="339">
          <cell r="A339" t="str">
            <v>RES100</v>
          </cell>
          <cell r="B339" t="str">
            <v>100L</v>
          </cell>
          <cell r="C339" t="str">
            <v>100L</v>
          </cell>
        </row>
        <row r="340">
          <cell r="A340" t="str">
            <v>RET05</v>
          </cell>
          <cell r="B340" t="str">
            <v>RET05</v>
          </cell>
          <cell r="C340" t="str">
            <v>SKLRET</v>
          </cell>
        </row>
        <row r="341">
          <cell r="A341" t="str">
            <v>RETC</v>
          </cell>
          <cell r="B341" t="str">
            <v>OBOGL</v>
          </cell>
          <cell r="C341" t="str">
            <v>ORET</v>
          </cell>
        </row>
        <row r="342">
          <cell r="A342" t="str">
            <v>RETRAB</v>
          </cell>
          <cell r="B342" t="str">
            <v>POKOGL</v>
          </cell>
          <cell r="C342" t="str">
            <v>ELRET</v>
          </cell>
        </row>
        <row r="343">
          <cell r="A343" t="str">
            <v>RETRCR</v>
          </cell>
          <cell r="B343" t="str">
            <v>RETRCR</v>
          </cell>
          <cell r="C343" t="str">
            <v>UNRET</v>
          </cell>
        </row>
        <row r="344">
          <cell r="A344" t="str">
            <v>RETREM</v>
          </cell>
          <cell r="B344" t="str">
            <v>RETREM</v>
          </cell>
          <cell r="C344" t="str">
            <v>ELOG</v>
          </cell>
        </row>
        <row r="345">
          <cell r="A345" t="str">
            <v>RETROE</v>
          </cell>
          <cell r="B345" t="str">
            <v>ELOG</v>
          </cell>
          <cell r="C345" t="str">
            <v>ELVOG</v>
          </cell>
        </row>
        <row r="346">
          <cell r="A346" t="str">
            <v>RETROR</v>
          </cell>
          <cell r="B346" t="str">
            <v>OGL</v>
          </cell>
          <cell r="C346" t="str">
            <v>RETROR</v>
          </cell>
        </row>
        <row r="347">
          <cell r="A347" t="str">
            <v>RETVIS</v>
          </cell>
          <cell r="B347" t="str">
            <v>LECA</v>
          </cell>
          <cell r="C347" t="str">
            <v>RETVIS</v>
          </cell>
        </row>
        <row r="348">
          <cell r="A348" t="str">
            <v>RHENF</v>
          </cell>
          <cell r="B348" t="str">
            <v>INTSED</v>
          </cell>
          <cell r="C348" t="str">
            <v>RHENF</v>
          </cell>
        </row>
        <row r="349">
          <cell r="A349" t="str">
            <v>RIDLAR</v>
          </cell>
          <cell r="B349" t="str">
            <v>RIDLAR</v>
          </cell>
          <cell r="C349" t="str">
            <v>STRAZV</v>
          </cell>
        </row>
        <row r="350">
          <cell r="A350" t="str">
            <v>RIDO01</v>
          </cell>
          <cell r="B350" t="str">
            <v>RIDO01</v>
          </cell>
          <cell r="C350" t="str">
            <v>SJEN1</v>
          </cell>
        </row>
        <row r="351">
          <cell r="A351" t="str">
            <v>RIDO03</v>
          </cell>
          <cell r="B351" t="str">
            <v>RIDO03</v>
          </cell>
          <cell r="C351" t="str">
            <v>SJEN3</v>
          </cell>
        </row>
        <row r="352">
          <cell r="A352" t="str">
            <v>RIDOAR</v>
          </cell>
          <cell r="B352" t="str">
            <v>ZASTOR</v>
          </cell>
          <cell r="C352" t="str">
            <v>SJENS</v>
          </cell>
        </row>
        <row r="353">
          <cell r="A353" t="str">
            <v>RIDOLA</v>
          </cell>
          <cell r="B353" t="str">
            <v>SENCNI</v>
          </cell>
          <cell r="C353" t="str">
            <v>BISJEN</v>
          </cell>
        </row>
        <row r="354">
          <cell r="A354" t="str">
            <v>RIDRAB</v>
          </cell>
          <cell r="B354" t="str">
            <v>ALUKES</v>
          </cell>
          <cell r="C354" t="str">
            <v>ALUSAN</v>
          </cell>
        </row>
        <row r="355">
          <cell r="A355" t="str">
            <v>RIPOAR</v>
          </cell>
          <cell r="B355" t="str">
            <v>ZASBOC</v>
          </cell>
          <cell r="C355" t="str">
            <v>SJENSV</v>
          </cell>
        </row>
        <row r="356">
          <cell r="A356" t="str">
            <v>RLGELE</v>
          </cell>
          <cell r="B356" t="str">
            <v>RLGELE</v>
          </cell>
          <cell r="C356" t="str">
            <v>PRELOG</v>
          </cell>
        </row>
        <row r="357">
          <cell r="A357" t="str">
            <v>RMOYEN</v>
          </cell>
          <cell r="B357" t="str">
            <v>OGLPOD</v>
          </cell>
          <cell r="C357" t="str">
            <v>PRORET</v>
          </cell>
        </row>
        <row r="358">
          <cell r="A358" t="str">
            <v>RSDF01</v>
          </cell>
          <cell r="B358" t="str">
            <v>RSDF01</v>
          </cell>
          <cell r="C358" t="str">
            <v>KOTAC</v>
          </cell>
        </row>
        <row r="359">
          <cell r="A359" t="str">
            <v>RSNORM</v>
          </cell>
          <cell r="B359" t="str">
            <v>RSNORM</v>
          </cell>
          <cell r="C359" t="str">
            <v>REZKO</v>
          </cell>
        </row>
        <row r="360">
          <cell r="A360" t="str">
            <v>RV</v>
          </cell>
          <cell r="B360" t="str">
            <v>RH</v>
          </cell>
          <cell r="C360" t="str">
            <v>RB</v>
          </cell>
        </row>
        <row r="361">
          <cell r="A361" t="str">
            <v>SANTIV</v>
          </cell>
          <cell r="B361" t="str">
            <v>BALARM</v>
          </cell>
          <cell r="C361" t="str">
            <v>SANTIV</v>
          </cell>
        </row>
        <row r="362">
          <cell r="A362" t="str">
            <v>SANVLG</v>
          </cell>
          <cell r="B362" t="str">
            <v>BOKBST</v>
          </cell>
          <cell r="C362" t="str">
            <v>SANVLG</v>
          </cell>
        </row>
        <row r="363">
          <cell r="A363" t="str">
            <v>SBARTO</v>
          </cell>
          <cell r="B363" t="str">
            <v>SBARTO</v>
          </cell>
          <cell r="C363" t="str">
            <v>BEKRON</v>
          </cell>
        </row>
        <row r="364">
          <cell r="A364" t="str">
            <v>SCCHA</v>
          </cell>
          <cell r="B364" t="str">
            <v>OGSPS</v>
          </cell>
          <cell r="C364" t="str">
            <v>GRISJ</v>
          </cell>
        </row>
        <row r="365">
          <cell r="A365" t="str">
            <v>SCTMOT</v>
          </cell>
          <cell r="B365" t="str">
            <v>BREOM</v>
          </cell>
          <cell r="C365" t="str">
            <v>SCTMOT</v>
          </cell>
        </row>
        <row r="366">
          <cell r="A366" t="str">
            <v>SDPRPN</v>
          </cell>
          <cell r="B366" t="str">
            <v>BITVP</v>
          </cell>
          <cell r="C366" t="str">
            <v>SDPRPN</v>
          </cell>
        </row>
        <row r="367">
          <cell r="A367" t="str">
            <v>SEMBRY</v>
          </cell>
          <cell r="B367" t="str">
            <v>AVTO</v>
          </cell>
          <cell r="C367" t="str">
            <v>AMJ4</v>
          </cell>
        </row>
        <row r="368">
          <cell r="A368" t="str">
            <v>SFIPOU</v>
          </cell>
          <cell r="B368" t="str">
            <v>NEFIL</v>
          </cell>
          <cell r="C368" t="str">
            <v>BEZFIL</v>
          </cell>
        </row>
        <row r="369">
          <cell r="A369" t="str">
            <v>SGACHA</v>
          </cell>
          <cell r="B369" t="str">
            <v>OGSED</v>
          </cell>
          <cell r="C369" t="str">
            <v>GRISJE</v>
          </cell>
        </row>
        <row r="370">
          <cell r="A370" t="str">
            <v>SGAV02</v>
          </cell>
          <cell r="B370" t="str">
            <v>SGAV02</v>
          </cell>
          <cell r="C370" t="str">
            <v>POVSJE</v>
          </cell>
        </row>
        <row r="371">
          <cell r="A371" t="str">
            <v>SGAV03</v>
          </cell>
          <cell r="B371" t="str">
            <v>SGAV03</v>
          </cell>
          <cell r="C371" t="str">
            <v>SJED3</v>
          </cell>
        </row>
        <row r="372">
          <cell r="A372" t="str">
            <v>SGAV05</v>
          </cell>
          <cell r="B372" t="str">
            <v>SGAV05</v>
          </cell>
          <cell r="C372" t="str">
            <v>SJED5</v>
          </cell>
        </row>
        <row r="373">
          <cell r="A373" t="str">
            <v>SGAV06</v>
          </cell>
          <cell r="B373" t="str">
            <v>SGAV06</v>
          </cell>
          <cell r="C373" t="str">
            <v>SJED6</v>
          </cell>
        </row>
        <row r="374">
          <cell r="A374" t="str">
            <v>SGAV09</v>
          </cell>
          <cell r="B374" t="str">
            <v>SGAV09</v>
          </cell>
          <cell r="C374" t="str">
            <v>SJED9</v>
          </cell>
        </row>
        <row r="375">
          <cell r="A375" t="str">
            <v>SGECFT</v>
          </cell>
          <cell r="B375" t="str">
            <v>ERELPS</v>
          </cell>
          <cell r="C375" t="str">
            <v>SJERGO</v>
          </cell>
        </row>
        <row r="376">
          <cell r="A376" t="str">
            <v>SGELAR</v>
          </cell>
          <cell r="B376" t="str">
            <v>ELZSED</v>
          </cell>
          <cell r="C376" t="str">
            <v>SGELAR</v>
          </cell>
        </row>
        <row r="377">
          <cell r="A377" t="str">
            <v>SGELEC</v>
          </cell>
          <cell r="B377" t="str">
            <v>ELSED</v>
          </cell>
          <cell r="C377" t="str">
            <v>SGELEC</v>
          </cell>
        </row>
        <row r="378">
          <cell r="A378" t="str">
            <v>SGMEMO</v>
          </cell>
          <cell r="B378" t="str">
            <v>ELNAS</v>
          </cell>
          <cell r="C378" t="str">
            <v>SJMEMO</v>
          </cell>
        </row>
        <row r="379">
          <cell r="A379" t="str">
            <v>SGMLAT</v>
          </cell>
          <cell r="B379" t="str">
            <v>OBLAZ</v>
          </cell>
          <cell r="C379" t="str">
            <v>SGMLAT</v>
          </cell>
        </row>
        <row r="380">
          <cell r="A380" t="str">
            <v>SIEG03</v>
          </cell>
          <cell r="B380" t="str">
            <v>VRPSED</v>
          </cell>
          <cell r="C380" t="str">
            <v>SIEG03</v>
          </cell>
        </row>
        <row r="381">
          <cell r="A381" t="str">
            <v>SIEG05</v>
          </cell>
          <cell r="B381" t="str">
            <v>OGPSED</v>
          </cell>
          <cell r="C381" t="str">
            <v>SIEG05</v>
          </cell>
        </row>
        <row r="382">
          <cell r="A382" t="str">
            <v>SIEG06</v>
          </cell>
          <cell r="B382" t="str">
            <v>ENOGPS</v>
          </cell>
          <cell r="C382" t="str">
            <v>SIEG06</v>
          </cell>
        </row>
        <row r="383">
          <cell r="A383" t="str">
            <v>SIR2</v>
          </cell>
          <cell r="B383" t="str">
            <v>INFRA</v>
          </cell>
          <cell r="C383" t="str">
            <v>SIR2</v>
          </cell>
        </row>
        <row r="384">
          <cell r="A384" t="str">
            <v>SJARI</v>
          </cell>
          <cell r="B384" t="str">
            <v>SJARI</v>
          </cell>
          <cell r="C384" t="str">
            <v>SJEDKL</v>
          </cell>
        </row>
        <row r="385">
          <cell r="A385" t="str">
            <v>SKSET</v>
          </cell>
          <cell r="B385" t="str">
            <v>BKAS</v>
          </cell>
          <cell r="C385" t="str">
            <v>NEKAS</v>
          </cell>
        </row>
        <row r="386">
          <cell r="A386" t="str">
            <v>SOP02A</v>
          </cell>
          <cell r="B386" t="str">
            <v>SOP02A</v>
          </cell>
          <cell r="C386" t="str">
            <v>RKART2</v>
          </cell>
        </row>
        <row r="387">
          <cell r="A387" t="str">
            <v>SOP02C</v>
          </cell>
          <cell r="B387" t="str">
            <v>DALNI2</v>
          </cell>
          <cell r="C387" t="str">
            <v>REKART</v>
          </cell>
        </row>
        <row r="388">
          <cell r="A388" t="str">
            <v>SOP03C</v>
          </cell>
          <cell r="B388" t="str">
            <v>SOP03C</v>
          </cell>
          <cell r="C388" t="str">
            <v>KART3</v>
          </cell>
        </row>
        <row r="389">
          <cell r="A389" t="str">
            <v>SRANAV</v>
          </cell>
          <cell r="B389" t="str">
            <v>SRANAV</v>
          </cell>
          <cell r="C389" t="str">
            <v>BEZPOL</v>
          </cell>
        </row>
        <row r="390">
          <cell r="A390" t="str">
            <v>SRTP01</v>
          </cell>
          <cell r="B390" t="str">
            <v>SRTP01</v>
          </cell>
          <cell r="C390" t="str">
            <v>TEP1</v>
          </cell>
        </row>
        <row r="391">
          <cell r="A391" t="str">
            <v>SRTP02</v>
          </cell>
          <cell r="B391" t="str">
            <v>SRTP02</v>
          </cell>
          <cell r="C391" t="str">
            <v>TEP2</v>
          </cell>
        </row>
        <row r="392">
          <cell r="A392" t="str">
            <v>SRTP03</v>
          </cell>
          <cell r="B392" t="str">
            <v>SRTP03</v>
          </cell>
          <cell r="C392" t="str">
            <v>TEP3</v>
          </cell>
        </row>
        <row r="393">
          <cell r="A393" t="str">
            <v>SRTP04</v>
          </cell>
          <cell r="B393" t="str">
            <v>SRTP04</v>
          </cell>
          <cell r="C393" t="str">
            <v>TEP4</v>
          </cell>
        </row>
        <row r="394">
          <cell r="A394" t="str">
            <v>SSAPEL</v>
          </cell>
          <cell r="B394" t="str">
            <v>BREIME</v>
          </cell>
          <cell r="C394" t="str">
            <v>SSAPEL</v>
          </cell>
        </row>
        <row r="395">
          <cell r="A395" t="str">
            <v>SSCVAV</v>
          </cell>
          <cell r="B395" t="str">
            <v>SSCVAV</v>
          </cell>
          <cell r="C395" t="str">
            <v>NEPOJ</v>
          </cell>
        </row>
        <row r="396">
          <cell r="A396" t="str">
            <v>SSELA</v>
          </cell>
          <cell r="B396" t="str">
            <v>NEBRIS</v>
          </cell>
          <cell r="C396" t="str">
            <v>NEBRIS</v>
          </cell>
        </row>
        <row r="397">
          <cell r="A397" t="str">
            <v>SSINFR</v>
          </cell>
          <cell r="B397" t="str">
            <v>BCINF</v>
          </cell>
          <cell r="C397" t="str">
            <v>SSINFR</v>
          </cell>
        </row>
        <row r="398">
          <cell r="A398" t="str">
            <v>SSRSIT</v>
          </cell>
          <cell r="B398" t="str">
            <v>AVT</v>
          </cell>
          <cell r="C398" t="str">
            <v>SSRSIT</v>
          </cell>
        </row>
        <row r="399">
          <cell r="A399" t="str">
            <v>SSRV</v>
          </cell>
          <cell r="B399" t="str">
            <v>BRH</v>
          </cell>
          <cell r="C399" t="str">
            <v>SSRV</v>
          </cell>
        </row>
        <row r="400">
          <cell r="A400" t="str">
            <v>SUPCPE</v>
          </cell>
          <cell r="B400" t="str">
            <v>SUPCPE</v>
          </cell>
          <cell r="C400" t="str">
            <v>SUPZA</v>
          </cell>
        </row>
        <row r="401">
          <cell r="A401" t="str">
            <v>SURVIT</v>
          </cell>
          <cell r="B401" t="str">
            <v>HITR</v>
          </cell>
          <cell r="C401" t="str">
            <v>SURVIT</v>
          </cell>
        </row>
        <row r="402">
          <cell r="A402" t="str">
            <v>SUSPIL</v>
          </cell>
          <cell r="B402" t="str">
            <v>RACOBE</v>
          </cell>
          <cell r="C402" t="str">
            <v>SUSPIL</v>
          </cell>
        </row>
        <row r="403">
          <cell r="A403" t="str">
            <v>SUSPN1</v>
          </cell>
          <cell r="B403" t="str">
            <v>ZRAVZM</v>
          </cell>
          <cell r="C403" t="str">
            <v>OVJES</v>
          </cell>
        </row>
        <row r="404">
          <cell r="A404" t="str">
            <v>SUSPNE</v>
          </cell>
          <cell r="B404" t="str">
            <v>ZVZMET</v>
          </cell>
          <cell r="C404" t="str">
            <v>ZRAMO</v>
          </cell>
        </row>
        <row r="405">
          <cell r="A405" t="str">
            <v>SUSREN</v>
          </cell>
          <cell r="B405" t="str">
            <v>PODOJA</v>
          </cell>
          <cell r="C405" t="str">
            <v>OJPOD</v>
          </cell>
        </row>
        <row r="406">
          <cell r="A406" t="str">
            <v>SYPALL</v>
          </cell>
          <cell r="B406" t="str">
            <v>OPOZN</v>
          </cell>
          <cell r="C406" t="str">
            <v>SYPALL</v>
          </cell>
        </row>
        <row r="407">
          <cell r="A407" t="str">
            <v>SYPANG</v>
          </cell>
          <cell r="B407" t="str">
            <v>OPOZA</v>
          </cell>
          <cell r="C407" t="str">
            <v>SYPANG</v>
          </cell>
        </row>
        <row r="408">
          <cell r="A408" t="str">
            <v>SYPFRA</v>
          </cell>
          <cell r="B408" t="str">
            <v>OPOZF</v>
          </cell>
          <cell r="C408" t="str">
            <v>UPOZF</v>
          </cell>
        </row>
        <row r="409">
          <cell r="A409" t="str">
            <v>SYPITA</v>
          </cell>
          <cell r="B409" t="str">
            <v>OPOZI</v>
          </cell>
          <cell r="C409" t="str">
            <v>UPOZT</v>
          </cell>
        </row>
        <row r="410">
          <cell r="A410" t="str">
            <v>TACHCA</v>
          </cell>
          <cell r="B410" t="str">
            <v>GUMDNO</v>
          </cell>
          <cell r="C410" t="str">
            <v>TACHCA</v>
          </cell>
        </row>
        <row r="411">
          <cell r="A411" t="str">
            <v>TELPOR</v>
          </cell>
          <cell r="B411" t="str">
            <v>GSM</v>
          </cell>
          <cell r="C411" t="str">
            <v>PREGSM</v>
          </cell>
        </row>
        <row r="412">
          <cell r="A412" t="str">
            <v>THEPLG</v>
          </cell>
          <cell r="B412" t="str">
            <v>THEPLG</v>
          </cell>
          <cell r="C412" t="str">
            <v>THEL</v>
          </cell>
        </row>
        <row r="413">
          <cell r="A413" t="str">
            <v>TIR</v>
          </cell>
          <cell r="B413" t="str">
            <v>DCZ</v>
          </cell>
          <cell r="C413" t="str">
            <v>TIR</v>
          </cell>
        </row>
        <row r="414">
          <cell r="A414" t="str">
            <v>TO</v>
          </cell>
          <cell r="B414" t="str">
            <v>SO</v>
          </cell>
          <cell r="C414" t="str">
            <v>KROV</v>
          </cell>
        </row>
        <row r="415">
          <cell r="A415" t="str">
            <v>TOAP</v>
          </cell>
          <cell r="B415" t="str">
            <v>SOSEN</v>
          </cell>
          <cell r="C415" t="str">
            <v>TOAP</v>
          </cell>
        </row>
        <row r="416">
          <cell r="A416" t="str">
            <v>TOCAR</v>
          </cell>
          <cell r="B416" t="str">
            <v>2SO</v>
          </cell>
          <cell r="C416" t="str">
            <v>PODRU</v>
          </cell>
        </row>
        <row r="417">
          <cell r="A417" t="str">
            <v>TODEGO</v>
          </cell>
          <cell r="B417" t="str">
            <v>DVIRSO</v>
          </cell>
          <cell r="C417" t="str">
            <v>KROVRU</v>
          </cell>
        </row>
        <row r="418">
          <cell r="A418" t="str">
            <v>TOEC</v>
          </cell>
          <cell r="B418" t="str">
            <v>DRSNO</v>
          </cell>
          <cell r="C418" t="str">
            <v>TOEC</v>
          </cell>
        </row>
        <row r="419">
          <cell r="A419" t="str">
            <v>TOELEC</v>
          </cell>
          <cell r="B419" t="str">
            <v>ELSO</v>
          </cell>
          <cell r="C419" t="str">
            <v>ELKRO</v>
          </cell>
        </row>
        <row r="420">
          <cell r="A420" t="str">
            <v>TOELEF</v>
          </cell>
          <cell r="B420" t="str">
            <v>TOELEF</v>
          </cell>
          <cell r="C420" t="str">
            <v>EKROV</v>
          </cell>
        </row>
        <row r="421">
          <cell r="A421" t="str">
            <v>TOMANU</v>
          </cell>
          <cell r="B421" t="str">
            <v>ROCSO</v>
          </cell>
          <cell r="C421" t="str">
            <v>RUKRO</v>
          </cell>
        </row>
        <row r="422">
          <cell r="A422" t="str">
            <v>TOPAEL</v>
          </cell>
          <cell r="B422" t="str">
            <v>TOPAEL</v>
          </cell>
          <cell r="C422" t="str">
            <v>EPAKRO</v>
          </cell>
        </row>
        <row r="423">
          <cell r="A423" t="str">
            <v>TOPAN</v>
          </cell>
          <cell r="B423" t="str">
            <v>SOPAN</v>
          </cell>
          <cell r="C423" t="str">
            <v>PANOR</v>
          </cell>
        </row>
        <row r="424">
          <cell r="A424" t="str">
            <v>TOUCHM</v>
          </cell>
          <cell r="B424" t="str">
            <v>POVPOD</v>
          </cell>
          <cell r="C424" t="str">
            <v>POVPOD</v>
          </cell>
        </row>
        <row r="425">
          <cell r="A425" t="str">
            <v>TVER</v>
          </cell>
          <cell r="B425" t="str">
            <v>TVER</v>
          </cell>
          <cell r="C425" t="str">
            <v>ZKROV</v>
          </cell>
        </row>
        <row r="426">
          <cell r="A426" t="str">
            <v>TVFIX</v>
          </cell>
          <cell r="B426" t="str">
            <v>TVFIX</v>
          </cell>
          <cell r="C426" t="str">
            <v>FKROV</v>
          </cell>
        </row>
        <row r="427">
          <cell r="A427" t="str">
            <v>VATHER</v>
          </cell>
          <cell r="B427" t="str">
            <v>VSATER</v>
          </cell>
          <cell r="C427" t="str">
            <v>ATER1</v>
          </cell>
        </row>
        <row r="428">
          <cell r="A428" t="str">
            <v>VATLAR</v>
          </cell>
          <cell r="B428" t="str">
            <v>ATERSZ</v>
          </cell>
          <cell r="C428" t="str">
            <v>ASTAK</v>
          </cell>
        </row>
        <row r="429">
          <cell r="A429" t="str">
            <v>VERLOG</v>
          </cell>
          <cell r="B429" t="str">
            <v>BVZIG</v>
          </cell>
          <cell r="C429" t="str">
            <v>VERLOG</v>
          </cell>
        </row>
        <row r="430">
          <cell r="A430" t="str">
            <v>VF</v>
          </cell>
          <cell r="B430" t="str">
            <v>ATER</v>
          </cell>
          <cell r="C430" t="str">
            <v>ATER</v>
          </cell>
        </row>
        <row r="431">
          <cell r="A431" t="str">
            <v>VLASER</v>
          </cell>
          <cell r="B431" t="str">
            <v>SIVA2</v>
          </cell>
          <cell r="C431" t="str">
            <v>VLASER</v>
          </cell>
        </row>
        <row r="432">
          <cell r="A432" t="str">
            <v>VLCL</v>
          </cell>
          <cell r="B432" t="str">
            <v>DSO</v>
          </cell>
          <cell r="C432" t="str">
            <v>VLCL</v>
          </cell>
        </row>
        <row r="433">
          <cell r="A433" t="str">
            <v>VLGCL</v>
          </cell>
          <cell r="B433" t="str">
            <v>VLGCL</v>
          </cell>
          <cell r="C433" t="str">
            <v>PROZOR</v>
          </cell>
        </row>
        <row r="434">
          <cell r="A434" t="str">
            <v>VLGFX</v>
          </cell>
          <cell r="B434" t="str">
            <v>VLGFX</v>
          </cell>
          <cell r="C434" t="str">
            <v>BOST</v>
          </cell>
        </row>
        <row r="435">
          <cell r="A435" t="str">
            <v>VLPT</v>
          </cell>
          <cell r="B435" t="str">
            <v>MOZ</v>
          </cell>
          <cell r="C435" t="str">
            <v>VLPT</v>
          </cell>
        </row>
        <row r="436">
          <cell r="A436" t="str">
            <v>VOL02</v>
          </cell>
          <cell r="B436" t="str">
            <v>VOL02</v>
          </cell>
          <cell r="C436" t="str">
            <v>SUPRA</v>
          </cell>
        </row>
        <row r="437">
          <cell r="A437" t="str">
            <v>VOLDIF</v>
          </cell>
          <cell r="B437" t="str">
            <v>VOLAN</v>
          </cell>
          <cell r="C437" t="str">
            <v>VOLDIF</v>
          </cell>
        </row>
        <row r="438">
          <cell r="A438" t="str">
            <v>VOLRH</v>
          </cell>
          <cell r="B438" t="str">
            <v>VOLVIS</v>
          </cell>
          <cell r="C438" t="str">
            <v>VOLVIS</v>
          </cell>
        </row>
        <row r="439">
          <cell r="A439" t="str">
            <v>VOLRP</v>
          </cell>
          <cell r="B439" t="str">
            <v>NASVO</v>
          </cell>
          <cell r="C439" t="str">
            <v>VOLRP</v>
          </cell>
        </row>
        <row r="440">
          <cell r="A440" t="str">
            <v>VSTLAR</v>
          </cell>
          <cell r="B440" t="str">
            <v>VSTLAR</v>
          </cell>
          <cell r="C440" t="str">
            <v>ZATAST</v>
          </cell>
        </row>
        <row r="441">
          <cell r="A441" t="str">
            <v>VSTRUP</v>
          </cell>
          <cell r="B441" t="str">
            <v xml:space="preserve">5BARV </v>
          </cell>
          <cell r="C441" t="str">
            <v>VSTRUP</v>
          </cell>
        </row>
        <row r="442">
          <cell r="A442" t="str">
            <v>VT</v>
          </cell>
          <cell r="B442" t="str">
            <v>ST</v>
          </cell>
          <cell r="C442" t="str">
            <v>VT</v>
          </cell>
        </row>
        <row r="443">
          <cell r="A443" t="str">
            <v>VTLAFE</v>
          </cell>
          <cell r="B443" t="str">
            <v>VTLAFE</v>
          </cell>
          <cell r="C443" t="str">
            <v>BOSTAK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properties"/>
      <sheetName val="Version Prix"/>
    </sheetNames>
    <sheetDataSet>
      <sheetData sheetId="0"/>
      <sheetData sheetId="1"/>
      <sheetData sheetId="2">
        <row r="5">
          <cell r="C5" t="str">
            <v>SCR</v>
          </cell>
          <cell r="D5" t="str">
            <v>EA1 MSM6R</v>
          </cell>
          <cell r="E5" t="str">
            <v>EA1 M0M6R</v>
          </cell>
          <cell r="F5" t="str">
            <v>EA1 A1M6R</v>
          </cell>
          <cell r="G5" t="str">
            <v>EA2 MSM6R</v>
          </cell>
          <cell r="H5" t="str">
            <v>EA2 M0M6R</v>
          </cell>
          <cell r="I5" t="str">
            <v>EA2 MRM6R</v>
          </cell>
          <cell r="J5" t="str">
            <v>EA2 A1M6R</v>
          </cell>
          <cell r="K5" t="str">
            <v>EA2 A3M6R P1</v>
          </cell>
          <cell r="L5" t="str">
            <v>EA2 A3M6R</v>
          </cell>
          <cell r="M5" t="str">
            <v>EA3 MRM6R</v>
          </cell>
          <cell r="N5" t="str">
            <v>EA3 MRA6R</v>
          </cell>
          <cell r="O5" t="str">
            <v>EA3 A3M6R</v>
          </cell>
          <cell r="P5" t="str">
            <v>EA3 A3A6R</v>
          </cell>
          <cell r="Q5" t="str">
            <v>EA3 A4M6R</v>
          </cell>
          <cell r="R5" t="str">
            <v>GL3 MRM6R</v>
          </cell>
          <cell r="S5" t="str">
            <v>GL3 MRA6R</v>
          </cell>
          <cell r="T5" t="str">
            <v>GL3 A3M6R</v>
          </cell>
          <cell r="U5" t="str">
            <v>GL3 A3A6R</v>
          </cell>
          <cell r="V5" t="str">
            <v>GL3 A4M6R</v>
          </cell>
          <cell r="W5" t="str">
            <v>BOS MRM6R</v>
          </cell>
          <cell r="X5" t="str">
            <v>BOS MRA6R</v>
          </cell>
          <cell r="Y5" t="str">
            <v>BOS A3M6R</v>
          </cell>
          <cell r="Z5" t="str">
            <v>BOS A3A6R</v>
          </cell>
          <cell r="AA5" t="str">
            <v>BOS A4M6R</v>
          </cell>
          <cell r="AB5" t="str">
            <v>GT MVA6R</v>
          </cell>
          <cell r="AC5" t="str">
            <v>GT A5A6R</v>
          </cell>
        </row>
        <row r="6">
          <cell r="C6" t="str">
            <v>SCP</v>
          </cell>
        </row>
        <row r="7">
          <cell r="C7" t="str">
            <v>Libellé langue principale</v>
          </cell>
          <cell r="D7" t="str">
            <v>Life Energy TCe 100</v>
          </cell>
          <cell r="E7" t="str">
            <v>Life SCe 115</v>
          </cell>
          <cell r="F7" t="str">
            <v>Life Energy dCi 90</v>
          </cell>
          <cell r="G7" t="str">
            <v>Zen Energy TCe 100</v>
          </cell>
          <cell r="H7" t="str">
            <v>Zen SCe 115</v>
          </cell>
          <cell r="I7" t="str">
            <v>Zen Energy TCe 130</v>
          </cell>
          <cell r="J7" t="str">
            <v>Zen Energy dCi 90</v>
          </cell>
          <cell r="K7" t="str">
            <v>Zen Energy dCi 110 ECO2</v>
          </cell>
          <cell r="L7" t="str">
            <v>Zen Energy dCi 110</v>
          </cell>
          <cell r="M7" t="str">
            <v>Intens Energy TCe 130</v>
          </cell>
          <cell r="N7" t="str">
            <v>Intens Energy TCe 130 EDC</v>
          </cell>
          <cell r="O7" t="str">
            <v>Intens Energy dCi 110</v>
          </cell>
          <cell r="P7" t="str">
            <v>Intens Energy dCi 110 EDC</v>
          </cell>
          <cell r="Q7" t="str">
            <v>Intens Energy dCi 130</v>
          </cell>
          <cell r="R7" t="str">
            <v>GT Line Energy TCe 130</v>
          </cell>
          <cell r="S7" t="str">
            <v>GT Line Energy TCe 130 EDC</v>
          </cell>
          <cell r="T7" t="str">
            <v>GT Line Energy dCi 110</v>
          </cell>
          <cell r="U7" t="str">
            <v>GT Line Energy dCi 110 EDC</v>
          </cell>
          <cell r="V7" t="str">
            <v>GT Line Energy dCi 130</v>
          </cell>
          <cell r="W7" t="str">
            <v>Bose Energy TCe 130</v>
          </cell>
          <cell r="X7" t="str">
            <v>Bose Energy TCe 130 EDC</v>
          </cell>
          <cell r="Y7" t="str">
            <v>Bose Energy dCi 110</v>
          </cell>
          <cell r="Z7" t="str">
            <v>Bose Energy dCi 110 EDC</v>
          </cell>
          <cell r="AA7" t="str">
            <v>Bose Energy dCi 130</v>
          </cell>
          <cell r="AB7" t="str">
            <v>GT 205 EDC</v>
          </cell>
          <cell r="AC7" t="str">
            <v>GT dCi 160 EDC</v>
          </cell>
        </row>
        <row r="8">
          <cell r="B8" t="str">
            <v>Varmil</v>
          </cell>
          <cell r="D8" t="str">
            <v>0</v>
          </cell>
          <cell r="E8" t="str">
            <v>0</v>
          </cell>
          <cell r="F8" t="str">
            <v>0</v>
          </cell>
          <cell r="G8" t="str">
            <v>0</v>
          </cell>
          <cell r="H8" t="str">
            <v>0</v>
          </cell>
          <cell r="I8" t="str">
            <v>0</v>
          </cell>
          <cell r="J8" t="str">
            <v>0</v>
          </cell>
          <cell r="K8" t="str">
            <v>A</v>
          </cell>
          <cell r="L8" t="str">
            <v>A</v>
          </cell>
          <cell r="M8" t="str">
            <v>A</v>
          </cell>
          <cell r="N8" t="str">
            <v>A</v>
          </cell>
          <cell r="O8" t="str">
            <v>B</v>
          </cell>
          <cell r="P8" t="str">
            <v>A</v>
          </cell>
          <cell r="Q8" t="str">
            <v>A</v>
          </cell>
          <cell r="R8" t="str">
            <v>A</v>
          </cell>
          <cell r="S8" t="str">
            <v>A</v>
          </cell>
          <cell r="T8" t="str">
            <v>B</v>
          </cell>
          <cell r="U8" t="str">
            <v>A</v>
          </cell>
          <cell r="V8" t="str">
            <v>A</v>
          </cell>
          <cell r="W8" t="str">
            <v>0</v>
          </cell>
          <cell r="X8" t="str">
            <v>0</v>
          </cell>
          <cell r="Y8" t="str">
            <v>A</v>
          </cell>
          <cell r="Z8" t="str">
            <v>0</v>
          </cell>
          <cell r="AA8" t="str">
            <v>0</v>
          </cell>
          <cell r="AB8" t="str">
            <v>0</v>
          </cell>
          <cell r="AC8" t="str">
            <v>0</v>
          </cell>
        </row>
        <row r="9">
          <cell r="B9" t="str">
            <v>Indice</v>
          </cell>
          <cell r="D9" t="str">
            <v>--Y</v>
          </cell>
          <cell r="E9" t="str">
            <v>--U</v>
          </cell>
          <cell r="F9" t="str">
            <v>--Y</v>
          </cell>
          <cell r="G9" t="str">
            <v>--Z</v>
          </cell>
          <cell r="H9" t="str">
            <v>--Z</v>
          </cell>
          <cell r="I9" t="str">
            <v>-A-</v>
          </cell>
          <cell r="J9" t="str">
            <v>--Z</v>
          </cell>
          <cell r="K9" t="str">
            <v>-AB</v>
          </cell>
          <cell r="L9" t="str">
            <v>--Z</v>
          </cell>
          <cell r="M9" t="str">
            <v>--Z</v>
          </cell>
          <cell r="N9" t="str">
            <v>--Z</v>
          </cell>
          <cell r="O9" t="str">
            <v>--Z</v>
          </cell>
          <cell r="P9" t="str">
            <v>--Z</v>
          </cell>
          <cell r="Q9" t="str">
            <v>-AD</v>
          </cell>
          <cell r="R9" t="str">
            <v>--Z</v>
          </cell>
          <cell r="S9" t="str">
            <v>--Z</v>
          </cell>
          <cell r="T9" t="str">
            <v>--Z</v>
          </cell>
          <cell r="U9" t="str">
            <v>--Z</v>
          </cell>
          <cell r="V9" t="str">
            <v>-AD</v>
          </cell>
          <cell r="W9" t="str">
            <v>--U</v>
          </cell>
          <cell r="X9" t="str">
            <v>--U</v>
          </cell>
          <cell r="Y9" t="str">
            <v>--Z</v>
          </cell>
          <cell r="Z9" t="str">
            <v>--U</v>
          </cell>
          <cell r="AA9" t="str">
            <v>-AD</v>
          </cell>
          <cell r="AB9" t="str">
            <v>--Z</v>
          </cell>
          <cell r="AC9" t="str">
            <v>-AD</v>
          </cell>
        </row>
        <row r="10">
          <cell r="B10" t="str">
            <v>PFG</v>
          </cell>
          <cell r="D10" t="str">
            <v>BALK</v>
          </cell>
          <cell r="E10" t="str">
            <v>BALK</v>
          </cell>
          <cell r="F10" t="str">
            <v>BALK</v>
          </cell>
          <cell r="G10" t="str">
            <v>BALK</v>
          </cell>
          <cell r="H10" t="str">
            <v>BALK</v>
          </cell>
          <cell r="I10" t="str">
            <v>BALK</v>
          </cell>
          <cell r="J10" t="str">
            <v>BALK</v>
          </cell>
          <cell r="K10" t="str">
            <v>BALK</v>
          </cell>
          <cell r="L10" t="str">
            <v>BALK</v>
          </cell>
          <cell r="M10" t="str">
            <v>BALK</v>
          </cell>
          <cell r="N10" t="str">
            <v>BALK</v>
          </cell>
          <cell r="O10" t="str">
            <v>BALK</v>
          </cell>
          <cell r="P10" t="str">
            <v>BALK</v>
          </cell>
          <cell r="Q10" t="str">
            <v>BALK</v>
          </cell>
          <cell r="R10" t="str">
            <v>BALK</v>
          </cell>
          <cell r="S10" t="str">
            <v>BALK</v>
          </cell>
          <cell r="T10" t="str">
            <v>BALK</v>
          </cell>
          <cell r="U10" t="str">
            <v>BALK</v>
          </cell>
          <cell r="V10" t="str">
            <v>BALK</v>
          </cell>
          <cell r="W10" t="str">
            <v>BALK</v>
          </cell>
          <cell r="X10" t="str">
            <v>BALK</v>
          </cell>
          <cell r="Y10" t="str">
            <v>BALK</v>
          </cell>
          <cell r="Z10" t="str">
            <v>BALK</v>
          </cell>
          <cell r="AA10" t="str">
            <v>BALK</v>
          </cell>
          <cell r="AB10" t="str">
            <v>BALK</v>
          </cell>
          <cell r="AC10" t="str">
            <v>BALK</v>
          </cell>
        </row>
        <row r="11">
          <cell r="B11" t="str">
            <v>Cylindrée</v>
          </cell>
          <cell r="D11" t="str">
            <v>1199</v>
          </cell>
          <cell r="E11" t="str">
            <v>1598</v>
          </cell>
          <cell r="F11" t="str">
            <v>1461</v>
          </cell>
          <cell r="G11" t="str">
            <v>1199</v>
          </cell>
          <cell r="H11" t="str">
            <v>1598</v>
          </cell>
          <cell r="I11" t="str">
            <v>1199</v>
          </cell>
          <cell r="J11" t="str">
            <v>1461</v>
          </cell>
          <cell r="K11" t="str">
            <v>1461</v>
          </cell>
          <cell r="L11" t="str">
            <v>1461</v>
          </cell>
          <cell r="M11" t="str">
            <v>1199</v>
          </cell>
          <cell r="N11" t="str">
            <v>1199</v>
          </cell>
          <cell r="O11" t="str">
            <v>1461</v>
          </cell>
          <cell r="P11" t="str">
            <v>1461</v>
          </cell>
          <cell r="Q11" t="str">
            <v>1598</v>
          </cell>
          <cell r="R11" t="str">
            <v>1199</v>
          </cell>
          <cell r="S11" t="str">
            <v>1199</v>
          </cell>
          <cell r="T11" t="str">
            <v>1461</v>
          </cell>
          <cell r="U11" t="str">
            <v>1461</v>
          </cell>
          <cell r="V11" t="str">
            <v>1598</v>
          </cell>
          <cell r="W11" t="str">
            <v>1199</v>
          </cell>
          <cell r="X11" t="str">
            <v>1199</v>
          </cell>
          <cell r="Y11" t="str">
            <v>1461</v>
          </cell>
          <cell r="Z11" t="str">
            <v>1461</v>
          </cell>
          <cell r="AA11" t="str">
            <v>1598</v>
          </cell>
          <cell r="AB11" t="str">
            <v>1618</v>
          </cell>
          <cell r="AC11" t="str">
            <v>1598</v>
          </cell>
        </row>
        <row r="12">
          <cell r="B12" t="str">
            <v>Puissance</v>
          </cell>
          <cell r="D12" t="str">
            <v>074</v>
          </cell>
          <cell r="E12" t="str">
            <v>084</v>
          </cell>
          <cell r="F12" t="str">
            <v>066</v>
          </cell>
          <cell r="G12" t="str">
            <v>074</v>
          </cell>
          <cell r="H12" t="str">
            <v>084</v>
          </cell>
          <cell r="I12" t="str">
            <v>097</v>
          </cell>
          <cell r="J12" t="str">
            <v>066</v>
          </cell>
          <cell r="K12" t="str">
            <v>081</v>
          </cell>
          <cell r="L12" t="str">
            <v>081</v>
          </cell>
          <cell r="M12" t="str">
            <v>097</v>
          </cell>
          <cell r="N12" t="str">
            <v>097</v>
          </cell>
          <cell r="O12" t="str">
            <v>081</v>
          </cell>
          <cell r="P12" t="str">
            <v>081</v>
          </cell>
          <cell r="Q12" t="str">
            <v>096</v>
          </cell>
          <cell r="R12" t="str">
            <v>097</v>
          </cell>
          <cell r="S12" t="str">
            <v>097</v>
          </cell>
          <cell r="T12" t="str">
            <v>081</v>
          </cell>
          <cell r="U12" t="str">
            <v>081</v>
          </cell>
          <cell r="V12" t="str">
            <v>096</v>
          </cell>
          <cell r="W12" t="str">
            <v>097</v>
          </cell>
          <cell r="X12" t="str">
            <v>097</v>
          </cell>
          <cell r="Y12" t="str">
            <v>081</v>
          </cell>
          <cell r="Z12" t="str">
            <v>081</v>
          </cell>
          <cell r="AA12" t="str">
            <v>096</v>
          </cell>
          <cell r="AB12" t="str">
            <v>147</v>
          </cell>
          <cell r="AC12" t="str">
            <v>118</v>
          </cell>
        </row>
        <row r="13">
          <cell r="B13" t="str">
            <v>Dépol</v>
          </cell>
          <cell r="D13" t="str">
            <v>E06R</v>
          </cell>
          <cell r="E13" t="str">
            <v>E06R</v>
          </cell>
          <cell r="F13" t="str">
            <v>E06R</v>
          </cell>
          <cell r="G13" t="str">
            <v>E06R</v>
          </cell>
          <cell r="H13" t="str">
            <v>E06R</v>
          </cell>
          <cell r="I13" t="str">
            <v>E06R</v>
          </cell>
          <cell r="J13" t="str">
            <v>E06R</v>
          </cell>
          <cell r="K13" t="str">
            <v>E06R</v>
          </cell>
          <cell r="L13" t="str">
            <v>E06R</v>
          </cell>
          <cell r="M13" t="str">
            <v>E06R</v>
          </cell>
          <cell r="N13" t="str">
            <v>E06R</v>
          </cell>
          <cell r="O13" t="str">
            <v>E06R</v>
          </cell>
          <cell r="P13" t="str">
            <v>E06R</v>
          </cell>
          <cell r="Q13" t="str">
            <v>E06R</v>
          </cell>
          <cell r="R13" t="str">
            <v>E06R</v>
          </cell>
          <cell r="S13" t="str">
            <v>E06R</v>
          </cell>
          <cell r="T13" t="str">
            <v>E06R</v>
          </cell>
          <cell r="U13" t="str">
            <v>E06R</v>
          </cell>
          <cell r="V13" t="str">
            <v>E06R</v>
          </cell>
          <cell r="W13" t="str">
            <v>E06R</v>
          </cell>
          <cell r="X13" t="str">
            <v>E06R</v>
          </cell>
          <cell r="Y13" t="str">
            <v>E06R</v>
          </cell>
          <cell r="Z13" t="str">
            <v>E06R</v>
          </cell>
          <cell r="AA13" t="str">
            <v>E06R</v>
          </cell>
          <cell r="AB13" t="str">
            <v>E06R</v>
          </cell>
          <cell r="AC13" t="str">
            <v>E06R</v>
          </cell>
        </row>
        <row r="14">
          <cell r="B14" t="str">
            <v>VEC</v>
          </cell>
          <cell r="D14" t="str">
            <v>173</v>
          </cell>
          <cell r="E14" t="str">
            <v>148</v>
          </cell>
          <cell r="F14" t="str">
            <v>125</v>
          </cell>
          <cell r="G14" t="str">
            <v>174</v>
          </cell>
          <cell r="H14" t="str">
            <v>150</v>
          </cell>
          <cell r="I14" t="str">
            <v>113</v>
          </cell>
          <cell r="J14" t="str">
            <v>127</v>
          </cell>
          <cell r="K14" t="str">
            <v>167</v>
          </cell>
          <cell r="L14" t="str">
            <v>133</v>
          </cell>
          <cell r="M14" t="str">
            <v>115</v>
          </cell>
          <cell r="N14" t="str">
            <v>107</v>
          </cell>
          <cell r="O14" t="str">
            <v>135</v>
          </cell>
          <cell r="P14" t="str">
            <v>123</v>
          </cell>
          <cell r="Q14" t="str">
            <v>141</v>
          </cell>
          <cell r="R14" t="str">
            <v>249</v>
          </cell>
          <cell r="S14" t="str">
            <v>248</v>
          </cell>
          <cell r="T14" t="str">
            <v>243</v>
          </cell>
          <cell r="U14" t="str">
            <v>242</v>
          </cell>
          <cell r="V14" t="str">
            <v>245</v>
          </cell>
          <cell r="W14" t="str">
            <v>109</v>
          </cell>
          <cell r="X14" t="str">
            <v>101</v>
          </cell>
          <cell r="Y14" t="str">
            <v>129</v>
          </cell>
          <cell r="Z14" t="str">
            <v>117</v>
          </cell>
          <cell r="AA14" t="str">
            <v>139</v>
          </cell>
          <cell r="AB14" t="str">
            <v>137</v>
          </cell>
          <cell r="AC14" t="str">
            <v>176</v>
          </cell>
        </row>
        <row r="15">
          <cell r="B15" t="str">
            <v>PVC TTC + TRSP (HRK)</v>
          </cell>
          <cell r="D15">
            <v>114190.47619047618</v>
          </cell>
          <cell r="E15">
            <v>110258.62</v>
          </cell>
          <cell r="F15">
            <v>126116.50485436893</v>
          </cell>
          <cell r="G15">
            <v>118952.38095238095</v>
          </cell>
          <cell r="H15">
            <v>114568.97</v>
          </cell>
          <cell r="I15">
            <v>128476.19047619047</v>
          </cell>
          <cell r="J15">
            <v>130970.87378640777</v>
          </cell>
          <cell r="K15">
            <v>137647.0588235294</v>
          </cell>
          <cell r="L15">
            <v>134854.36893203884</v>
          </cell>
          <cell r="M15">
            <v>140857.14285714284</v>
          </cell>
          <cell r="N15">
            <v>150818.18181818179</v>
          </cell>
          <cell r="O15">
            <v>147475.72815533981</v>
          </cell>
          <cell r="P15">
            <v>158952.38095238095</v>
          </cell>
          <cell r="Q15">
            <v>154622.64150943395</v>
          </cell>
          <cell r="R15">
            <v>148981.48141578501</v>
          </cell>
          <cell r="S15">
            <v>159909.09090909088</v>
          </cell>
          <cell r="T15">
            <v>154190.47619047618</v>
          </cell>
          <cell r="U15">
            <v>168476.19047619047</v>
          </cell>
          <cell r="V15">
            <v>164056.60377358491</v>
          </cell>
          <cell r="W15">
            <v>155046.72897196261</v>
          </cell>
          <cell r="X15">
            <v>167181.81818181818</v>
          </cell>
          <cell r="Y15">
            <v>161809.52380952382</v>
          </cell>
          <cell r="Z15">
            <v>176095.23809523808</v>
          </cell>
          <cell r="AA15">
            <v>171603.77358490566</v>
          </cell>
          <cell r="AB15">
            <v>190263.15789473683</v>
          </cell>
          <cell r="AC15">
            <v>203577.98165137612</v>
          </cell>
        </row>
        <row r="16">
          <cell r="A16" t="str">
            <v>CONV</v>
          </cell>
          <cell r="B16" t="str">
            <v>GP - PARITE EUR/HRK</v>
          </cell>
          <cell r="C16" t="str">
            <v>(HRK)</v>
          </cell>
          <cell r="D16">
            <v>7.5979999999999999</v>
          </cell>
          <cell r="E16">
            <v>7.5979999999999999</v>
          </cell>
          <cell r="F16">
            <v>7.5979999999999999</v>
          </cell>
          <cell r="G16">
            <v>7.5979999999999999</v>
          </cell>
          <cell r="H16">
            <v>7.5979999999999999</v>
          </cell>
          <cell r="I16">
            <v>7.5979999999999999</v>
          </cell>
          <cell r="J16">
            <v>7.5979999999999999</v>
          </cell>
          <cell r="K16">
            <v>7.5979999999999999</v>
          </cell>
          <cell r="L16">
            <v>7.5979999999999999</v>
          </cell>
          <cell r="M16">
            <v>7.5979999999999999</v>
          </cell>
          <cell r="N16">
            <v>7.5979999999999999</v>
          </cell>
          <cell r="O16">
            <v>7.5979999999999999</v>
          </cell>
          <cell r="P16">
            <v>7.5979999999999999</v>
          </cell>
          <cell r="Q16">
            <v>7.5979999999999999</v>
          </cell>
          <cell r="R16">
            <v>7.5979999999999999</v>
          </cell>
          <cell r="S16">
            <v>7.5979999999999999</v>
          </cell>
          <cell r="T16">
            <v>7.5979999999999999</v>
          </cell>
          <cell r="U16">
            <v>7.5979999999999999</v>
          </cell>
          <cell r="V16">
            <v>7.5979999999999999</v>
          </cell>
          <cell r="W16">
            <v>7.5979999999999999</v>
          </cell>
          <cell r="X16">
            <v>7.5979999999999999</v>
          </cell>
          <cell r="Y16">
            <v>7.5979999999999999</v>
          </cell>
          <cell r="Z16">
            <v>7.5979999999999999</v>
          </cell>
          <cell r="AA16">
            <v>7.5979999999999999</v>
          </cell>
          <cell r="AB16">
            <v>7.5979999999999999</v>
          </cell>
          <cell r="AC16">
            <v>7.5979999999999999</v>
          </cell>
        </row>
        <row r="17">
          <cell r="A17" t="str">
            <v>PVCTRE</v>
          </cell>
          <cell r="B17" t="str">
            <v>GP - PVCTTC + TROS(EUR)</v>
          </cell>
          <cell r="C17" t="str">
            <v>(EUR)</v>
          </cell>
          <cell r="D17">
            <v>15780.47</v>
          </cell>
          <cell r="E17">
            <v>16833.38</v>
          </cell>
          <cell r="F17">
            <v>17096.599999999999</v>
          </cell>
          <cell r="G17">
            <v>16438.54</v>
          </cell>
          <cell r="H17">
            <v>17491.45</v>
          </cell>
          <cell r="I17">
            <v>17754.669999999998</v>
          </cell>
          <cell r="J17">
            <v>17754.669999999998</v>
          </cell>
          <cell r="K17">
            <v>18478.55</v>
          </cell>
          <cell r="L17">
            <v>18281.13</v>
          </cell>
          <cell r="M17">
            <v>19465.650000000001</v>
          </cell>
          <cell r="N17">
            <v>21834.69</v>
          </cell>
          <cell r="O17">
            <v>19992.099999999999</v>
          </cell>
          <cell r="P17">
            <v>21966.31</v>
          </cell>
          <cell r="Q17">
            <v>21571.47</v>
          </cell>
          <cell r="R17">
            <v>21176.63</v>
          </cell>
          <cell r="S17">
            <v>23150.83</v>
          </cell>
          <cell r="T17">
            <v>21308.240000000002</v>
          </cell>
          <cell r="U17">
            <v>23282.44</v>
          </cell>
          <cell r="V17">
            <v>22887.599999999999</v>
          </cell>
          <cell r="W17">
            <v>21834.69</v>
          </cell>
          <cell r="X17">
            <v>24203.74</v>
          </cell>
          <cell r="Y17">
            <v>22361.15</v>
          </cell>
          <cell r="Z17">
            <v>24335.35</v>
          </cell>
          <cell r="AA17">
            <v>23940.51</v>
          </cell>
          <cell r="AB17">
            <v>28546.99</v>
          </cell>
          <cell r="AC17">
            <v>29205.05</v>
          </cell>
        </row>
        <row r="18">
          <cell r="A18" t="str">
            <v>PVCTRK</v>
          </cell>
          <cell r="B18" t="str">
            <v>GP - PVCTTC+TROS(HRK)</v>
          </cell>
          <cell r="C18" t="str">
            <v>(HRK)</v>
          </cell>
          <cell r="D18">
            <v>119900</v>
          </cell>
          <cell r="E18">
            <v>127900</v>
          </cell>
          <cell r="F18">
            <v>129900</v>
          </cell>
          <cell r="G18">
            <v>124900</v>
          </cell>
          <cell r="H18">
            <v>132900.01</v>
          </cell>
          <cell r="I18">
            <v>134900</v>
          </cell>
          <cell r="J18">
            <v>134900</v>
          </cell>
          <cell r="K18">
            <v>140400</v>
          </cell>
          <cell r="L18">
            <v>138900</v>
          </cell>
          <cell r="M18">
            <v>147900</v>
          </cell>
          <cell r="N18">
            <v>165900</v>
          </cell>
          <cell r="O18">
            <v>151900</v>
          </cell>
          <cell r="P18">
            <v>166900</v>
          </cell>
          <cell r="Q18">
            <v>163900</v>
          </cell>
          <cell r="R18">
            <v>160900</v>
          </cell>
          <cell r="S18">
            <v>175900</v>
          </cell>
          <cell r="T18">
            <v>161900</v>
          </cell>
          <cell r="U18">
            <v>176900</v>
          </cell>
          <cell r="V18">
            <v>173900</v>
          </cell>
          <cell r="W18">
            <v>165900</v>
          </cell>
          <cell r="X18">
            <v>183900</v>
          </cell>
          <cell r="Y18">
            <v>169900</v>
          </cell>
          <cell r="Z18">
            <v>184900</v>
          </cell>
          <cell r="AA18">
            <v>181900</v>
          </cell>
          <cell r="AB18">
            <v>216900</v>
          </cell>
          <cell r="AC18">
            <v>221900</v>
          </cell>
        </row>
        <row r="19">
          <cell r="A19" t="str">
            <v>TRO</v>
          </cell>
          <cell r="B19" t="str">
            <v>GP - TROS (HRK)</v>
          </cell>
          <cell r="C19" t="str">
            <v>(HRK)</v>
          </cell>
          <cell r="D19">
            <v>5709.52</v>
          </cell>
          <cell r="E19">
            <v>17641.38</v>
          </cell>
          <cell r="F19">
            <v>3783.5</v>
          </cell>
          <cell r="G19">
            <v>5947.62</v>
          </cell>
          <cell r="H19">
            <v>18331.04</v>
          </cell>
          <cell r="I19">
            <v>6423.81</v>
          </cell>
          <cell r="J19">
            <v>3929.13</v>
          </cell>
          <cell r="K19">
            <v>2752.94</v>
          </cell>
          <cell r="L19">
            <v>4045.63</v>
          </cell>
          <cell r="M19">
            <v>7042.86</v>
          </cell>
          <cell r="N19">
            <v>15081.82</v>
          </cell>
          <cell r="O19">
            <v>4424.2700000000004</v>
          </cell>
          <cell r="P19">
            <v>7947.62</v>
          </cell>
          <cell r="Q19">
            <v>9277.36</v>
          </cell>
          <cell r="R19">
            <v>11918.52</v>
          </cell>
          <cell r="S19">
            <v>15990.91</v>
          </cell>
          <cell r="T19">
            <v>7709.52</v>
          </cell>
          <cell r="U19">
            <v>8423.81</v>
          </cell>
          <cell r="V19">
            <v>9843.4</v>
          </cell>
          <cell r="W19">
            <v>10853.27</v>
          </cell>
          <cell r="X19">
            <v>16718.18</v>
          </cell>
          <cell r="Y19">
            <v>8090.48</v>
          </cell>
          <cell r="Z19">
            <v>8804.76</v>
          </cell>
          <cell r="AA19">
            <v>10296.23</v>
          </cell>
          <cell r="AB19">
            <v>26636.84</v>
          </cell>
          <cell r="AC19">
            <v>18322.02</v>
          </cell>
        </row>
        <row r="20">
          <cell r="A20" t="str">
            <v>TCO2</v>
          </cell>
          <cell r="B20" t="str">
            <v>GP - TAUX CO2</v>
          </cell>
          <cell r="D20">
            <v>3</v>
          </cell>
          <cell r="E20">
            <v>14</v>
          </cell>
          <cell r="F20">
            <v>1</v>
          </cell>
          <cell r="G20">
            <v>3</v>
          </cell>
          <cell r="H20">
            <v>14</v>
          </cell>
          <cell r="I20">
            <v>3</v>
          </cell>
          <cell r="J20">
            <v>1</v>
          </cell>
          <cell r="K20">
            <v>0</v>
          </cell>
          <cell r="L20">
            <v>1</v>
          </cell>
          <cell r="M20">
            <v>3</v>
          </cell>
          <cell r="N20">
            <v>6</v>
          </cell>
          <cell r="O20">
            <v>1</v>
          </cell>
          <cell r="P20">
            <v>1</v>
          </cell>
          <cell r="Q20">
            <v>2</v>
          </cell>
          <cell r="R20">
            <v>6</v>
          </cell>
          <cell r="S20">
            <v>6</v>
          </cell>
          <cell r="T20">
            <v>1</v>
          </cell>
          <cell r="U20">
            <v>1</v>
          </cell>
          <cell r="V20">
            <v>2</v>
          </cell>
          <cell r="W20">
            <v>3</v>
          </cell>
          <cell r="X20">
            <v>6</v>
          </cell>
          <cell r="Y20">
            <v>1</v>
          </cell>
          <cell r="Z20">
            <v>1</v>
          </cell>
          <cell r="AA20">
            <v>2</v>
          </cell>
          <cell r="AB20">
            <v>10</v>
          </cell>
          <cell r="AC20">
            <v>3</v>
          </cell>
        </row>
        <row r="21">
          <cell r="A21" t="str">
            <v>CO2BIS</v>
          </cell>
          <cell r="B21" t="str">
            <v>GP - EMISSION CO2 EN G/KM</v>
          </cell>
          <cell r="C21" t="str">
            <v>(EUR)</v>
          </cell>
          <cell r="D21">
            <v>120</v>
          </cell>
          <cell r="E21">
            <v>142</v>
          </cell>
          <cell r="F21">
            <v>95</v>
          </cell>
          <cell r="G21">
            <v>120</v>
          </cell>
          <cell r="H21">
            <v>142</v>
          </cell>
          <cell r="I21">
            <v>119</v>
          </cell>
          <cell r="J21">
            <v>95</v>
          </cell>
          <cell r="K21">
            <v>76</v>
          </cell>
          <cell r="L21">
            <v>95</v>
          </cell>
          <cell r="M21">
            <v>119</v>
          </cell>
          <cell r="N21">
            <v>124</v>
          </cell>
          <cell r="O21">
            <v>95</v>
          </cell>
          <cell r="P21">
            <v>95</v>
          </cell>
          <cell r="Q21">
            <v>103</v>
          </cell>
          <cell r="R21">
            <v>123</v>
          </cell>
          <cell r="S21">
            <v>124</v>
          </cell>
          <cell r="T21">
            <v>95</v>
          </cell>
          <cell r="U21">
            <v>95</v>
          </cell>
          <cell r="V21">
            <v>103</v>
          </cell>
          <cell r="W21">
            <v>119</v>
          </cell>
          <cell r="X21">
            <v>124</v>
          </cell>
          <cell r="Y21">
            <v>95</v>
          </cell>
          <cell r="Z21">
            <v>95</v>
          </cell>
          <cell r="AA21">
            <v>103</v>
          </cell>
          <cell r="AB21">
            <v>134</v>
          </cell>
          <cell r="AC21">
            <v>112</v>
          </cell>
        </row>
        <row r="22">
          <cell r="A22" t="str">
            <v>TPVC</v>
          </cell>
          <cell r="B22" t="str">
            <v>GP - TAUX PVCTTC</v>
          </cell>
          <cell r="D22">
            <v>2</v>
          </cell>
          <cell r="E22">
            <v>2</v>
          </cell>
          <cell r="F22">
            <v>2</v>
          </cell>
          <cell r="G22">
            <v>2</v>
          </cell>
          <cell r="H22">
            <v>2</v>
          </cell>
          <cell r="I22">
            <v>2</v>
          </cell>
          <cell r="J22">
            <v>2</v>
          </cell>
          <cell r="K22">
            <v>2</v>
          </cell>
          <cell r="L22">
            <v>2</v>
          </cell>
          <cell r="M22">
            <v>2</v>
          </cell>
          <cell r="N22">
            <v>4</v>
          </cell>
          <cell r="O22">
            <v>2</v>
          </cell>
          <cell r="P22">
            <v>4</v>
          </cell>
          <cell r="Q22">
            <v>4</v>
          </cell>
          <cell r="R22">
            <v>2</v>
          </cell>
          <cell r="S22">
            <v>4</v>
          </cell>
          <cell r="T22">
            <v>4</v>
          </cell>
          <cell r="U22">
            <v>4</v>
          </cell>
          <cell r="V22">
            <v>4</v>
          </cell>
          <cell r="W22">
            <v>4</v>
          </cell>
          <cell r="X22">
            <v>4</v>
          </cell>
          <cell r="Y22">
            <v>4</v>
          </cell>
          <cell r="Z22">
            <v>4</v>
          </cell>
          <cell r="AA22">
            <v>4</v>
          </cell>
          <cell r="AB22">
            <v>4</v>
          </cell>
          <cell r="AC22">
            <v>6</v>
          </cell>
        </row>
        <row r="23">
          <cell r="A23" t="str">
            <v>PVCEUR</v>
          </cell>
          <cell r="B23" t="str">
            <v>GP - PVC TTC + TRSP (EUR)</v>
          </cell>
          <cell r="C23" t="str">
            <v>(EUR)</v>
          </cell>
          <cell r="D23">
            <v>15029.02</v>
          </cell>
          <cell r="E23">
            <v>14511.53</v>
          </cell>
          <cell r="F23">
            <v>16598.650000000001</v>
          </cell>
          <cell r="G23">
            <v>15655.75</v>
          </cell>
          <cell r="H23">
            <v>15078.83</v>
          </cell>
          <cell r="I23">
            <v>16909.21</v>
          </cell>
          <cell r="J23">
            <v>17237.55</v>
          </cell>
          <cell r="K23">
            <v>18116.22</v>
          </cell>
          <cell r="L23">
            <v>17748.669999999998</v>
          </cell>
          <cell r="M23">
            <v>18538.71</v>
          </cell>
          <cell r="N23">
            <v>19849.72</v>
          </cell>
          <cell r="O23">
            <v>19409.810000000001</v>
          </cell>
          <cell r="P23">
            <v>20920.29</v>
          </cell>
          <cell r="Q23">
            <v>20350.439999999999</v>
          </cell>
          <cell r="R23">
            <v>19607.990000000002</v>
          </cell>
          <cell r="S23">
            <v>21046.21</v>
          </cell>
          <cell r="T23">
            <v>20293.560000000001</v>
          </cell>
          <cell r="U23">
            <v>22173.75</v>
          </cell>
          <cell r="V23">
            <v>21592.080000000002</v>
          </cell>
          <cell r="W23">
            <v>20406.259999999998</v>
          </cell>
          <cell r="X23">
            <v>22003.4</v>
          </cell>
          <cell r="Y23">
            <v>21296.33</v>
          </cell>
          <cell r="Z23">
            <v>23176.53</v>
          </cell>
          <cell r="AA23">
            <v>22585.39</v>
          </cell>
          <cell r="AB23">
            <v>25041.22</v>
          </cell>
          <cell r="AC23">
            <v>26793.63</v>
          </cell>
        </row>
        <row r="24">
          <cell r="A24" t="str">
            <v>PVCDEM</v>
          </cell>
          <cell r="B24" t="str">
            <v>GP - PVC TTC + TRSP (HRK)</v>
          </cell>
          <cell r="C24" t="str">
            <v>(HRK)</v>
          </cell>
          <cell r="D24">
            <v>114190.47619047618</v>
          </cell>
          <cell r="E24">
            <v>110258.62</v>
          </cell>
          <cell r="F24">
            <v>126116.50485436893</v>
          </cell>
          <cell r="G24">
            <v>118952.38095238095</v>
          </cell>
          <cell r="H24">
            <v>114568.97</v>
          </cell>
          <cell r="I24">
            <v>128476.19047619047</v>
          </cell>
          <cell r="J24">
            <v>130970.87378640777</v>
          </cell>
          <cell r="K24">
            <v>137647.0588235294</v>
          </cell>
          <cell r="L24">
            <v>134854.36893203884</v>
          </cell>
          <cell r="M24">
            <v>140857.14285714284</v>
          </cell>
          <cell r="N24">
            <v>150818.18181818179</v>
          </cell>
          <cell r="O24">
            <v>147475.72815533981</v>
          </cell>
          <cell r="P24">
            <v>158952.38095238095</v>
          </cell>
          <cell r="Q24">
            <v>154622.64150943395</v>
          </cell>
          <cell r="R24">
            <v>148981.48141578501</v>
          </cell>
          <cell r="S24">
            <v>159909.09090909088</v>
          </cell>
          <cell r="T24">
            <v>154190.47619047618</v>
          </cell>
          <cell r="U24">
            <v>168476.19047619047</v>
          </cell>
          <cell r="V24">
            <v>164056.60377358491</v>
          </cell>
          <cell r="W24">
            <v>155046.72897196261</v>
          </cell>
          <cell r="X24">
            <v>167181.81818181818</v>
          </cell>
          <cell r="Y24">
            <v>161809.52380952382</v>
          </cell>
          <cell r="Z24">
            <v>176095.23809523808</v>
          </cell>
          <cell r="AA24">
            <v>171603.77358490566</v>
          </cell>
          <cell r="AB24">
            <v>190263.15789473683</v>
          </cell>
          <cell r="AC24">
            <v>203577.98165137612</v>
          </cell>
        </row>
        <row r="25">
          <cell r="A25" t="str">
            <v>TRPTCH</v>
          </cell>
          <cell r="B25" t="str">
            <v>GP - TRANSPORT TTC (HRK)</v>
          </cell>
          <cell r="C25" t="str">
            <v>(HRK)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A26" t="str">
            <v>TRPTCE</v>
          </cell>
          <cell r="B26" t="str">
            <v>GP - TRANSPORT TTC (EUR)</v>
          </cell>
          <cell r="C26" t="str">
            <v>(EUR)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A27" t="str">
            <v>PTTSTH</v>
          </cell>
          <cell r="B27" t="str">
            <v>GP - PVC TTC SS TRP (HRK)</v>
          </cell>
          <cell r="C27" t="str">
            <v>(HRK)</v>
          </cell>
          <cell r="D27">
            <v>114190.48</v>
          </cell>
          <cell r="E27">
            <v>110258.62</v>
          </cell>
          <cell r="F27">
            <v>126116.5</v>
          </cell>
          <cell r="G27">
            <v>118952.38</v>
          </cell>
          <cell r="H27">
            <v>114568.97</v>
          </cell>
          <cell r="I27">
            <v>128476.19</v>
          </cell>
          <cell r="J27">
            <v>130970.87</v>
          </cell>
          <cell r="K27">
            <v>137647.06</v>
          </cell>
          <cell r="L27">
            <v>134854.37</v>
          </cell>
          <cell r="M27">
            <v>140857.14000000001</v>
          </cell>
          <cell r="N27">
            <v>150818.18</v>
          </cell>
          <cell r="O27">
            <v>147475.73000000001</v>
          </cell>
          <cell r="P27">
            <v>158952.38</v>
          </cell>
          <cell r="Q27">
            <v>154622.64000000001</v>
          </cell>
          <cell r="R27">
            <v>148981.48000000001</v>
          </cell>
          <cell r="S27">
            <v>159909.09</v>
          </cell>
          <cell r="T27">
            <v>154190.48000000001</v>
          </cell>
          <cell r="U27">
            <v>168476.19</v>
          </cell>
          <cell r="V27">
            <v>164056.6</v>
          </cell>
          <cell r="W27">
            <v>155046.73000000001</v>
          </cell>
          <cell r="X27">
            <v>167181.82</v>
          </cell>
          <cell r="Y27">
            <v>161809.51999999999</v>
          </cell>
          <cell r="Z27">
            <v>176095.24</v>
          </cell>
          <cell r="AA27">
            <v>171603.77</v>
          </cell>
          <cell r="AB27">
            <v>190263.16</v>
          </cell>
          <cell r="AC27">
            <v>203577.98</v>
          </cell>
        </row>
        <row r="28">
          <cell r="A28" t="str">
            <v>PTTSTE</v>
          </cell>
          <cell r="B28" t="str">
            <v>GP - PVC TTC SS TRP (EUR)</v>
          </cell>
          <cell r="C28" t="str">
            <v>(EUR)</v>
          </cell>
          <cell r="D28">
            <v>15029.02</v>
          </cell>
          <cell r="E28">
            <v>14511.53</v>
          </cell>
          <cell r="F28">
            <v>16598.64</v>
          </cell>
          <cell r="G28">
            <v>15655.75</v>
          </cell>
          <cell r="H28">
            <v>15078.83</v>
          </cell>
          <cell r="I28">
            <v>16909.21</v>
          </cell>
          <cell r="J28">
            <v>17237.55</v>
          </cell>
          <cell r="K28">
            <v>18116.22</v>
          </cell>
          <cell r="L28">
            <v>17748.669999999998</v>
          </cell>
          <cell r="M28">
            <v>18538.71</v>
          </cell>
          <cell r="N28">
            <v>19849.72</v>
          </cell>
          <cell r="O28">
            <v>19409.810000000001</v>
          </cell>
          <cell r="P28">
            <v>20920.29</v>
          </cell>
          <cell r="Q28">
            <v>20350.439999999999</v>
          </cell>
          <cell r="R28">
            <v>19607.990000000002</v>
          </cell>
          <cell r="S28">
            <v>21046.21</v>
          </cell>
          <cell r="T28">
            <v>20293.560000000001</v>
          </cell>
          <cell r="U28">
            <v>22173.75</v>
          </cell>
          <cell r="V28">
            <v>21592.080000000002</v>
          </cell>
          <cell r="W28">
            <v>20406.259999999998</v>
          </cell>
          <cell r="X28">
            <v>22003.4</v>
          </cell>
          <cell r="Y28">
            <v>21296.33</v>
          </cell>
          <cell r="Z28">
            <v>23176.53</v>
          </cell>
          <cell r="AA28">
            <v>22585.39</v>
          </cell>
          <cell r="AB28">
            <v>25041.22</v>
          </cell>
          <cell r="AC28">
            <v>26793.63</v>
          </cell>
        </row>
        <row r="29">
          <cell r="A29" t="str">
            <v>TTVA</v>
          </cell>
          <cell r="B29" t="str">
            <v>GP - TAUX DE TVA</v>
          </cell>
          <cell r="D29">
            <v>25</v>
          </cell>
          <cell r="E29">
            <v>25</v>
          </cell>
          <cell r="F29">
            <v>25</v>
          </cell>
          <cell r="G29">
            <v>25</v>
          </cell>
          <cell r="H29">
            <v>25</v>
          </cell>
          <cell r="I29">
            <v>25</v>
          </cell>
          <cell r="J29">
            <v>25</v>
          </cell>
          <cell r="K29">
            <v>25</v>
          </cell>
          <cell r="L29">
            <v>25</v>
          </cell>
          <cell r="M29">
            <v>25</v>
          </cell>
          <cell r="N29">
            <v>25</v>
          </cell>
          <cell r="O29">
            <v>25</v>
          </cell>
          <cell r="P29">
            <v>25</v>
          </cell>
          <cell r="Q29">
            <v>25</v>
          </cell>
          <cell r="R29">
            <v>25</v>
          </cell>
          <cell r="S29">
            <v>25</v>
          </cell>
          <cell r="T29">
            <v>25</v>
          </cell>
          <cell r="U29">
            <v>25</v>
          </cell>
          <cell r="V29">
            <v>25</v>
          </cell>
          <cell r="W29">
            <v>25</v>
          </cell>
          <cell r="X29">
            <v>25</v>
          </cell>
          <cell r="Y29">
            <v>25</v>
          </cell>
          <cell r="Z29">
            <v>25</v>
          </cell>
          <cell r="AA29">
            <v>25</v>
          </cell>
          <cell r="AB29">
            <v>25</v>
          </cell>
          <cell r="AC29">
            <v>25</v>
          </cell>
        </row>
        <row r="30">
          <cell r="A30" t="str">
            <v>TVAHRK</v>
          </cell>
          <cell r="B30" t="str">
            <v>GP - TVA (HRK)</v>
          </cell>
          <cell r="C30" t="str">
            <v>(HRK)</v>
          </cell>
          <cell r="D30">
            <v>22838.1</v>
          </cell>
          <cell r="E30">
            <v>22051.73</v>
          </cell>
          <cell r="F30">
            <v>25223.3</v>
          </cell>
          <cell r="G30">
            <v>23790.48</v>
          </cell>
          <cell r="H30">
            <v>22913.8</v>
          </cell>
          <cell r="I30">
            <v>25695.24</v>
          </cell>
          <cell r="J30">
            <v>26194.18</v>
          </cell>
          <cell r="K30">
            <v>27529.41</v>
          </cell>
          <cell r="L30">
            <v>26970.880000000001</v>
          </cell>
          <cell r="M30">
            <v>28171.43</v>
          </cell>
          <cell r="N30">
            <v>30163.64</v>
          </cell>
          <cell r="O30">
            <v>29495.15</v>
          </cell>
          <cell r="P30">
            <v>31790.48</v>
          </cell>
          <cell r="Q30">
            <v>30924.53</v>
          </cell>
          <cell r="R30">
            <v>29796.3</v>
          </cell>
          <cell r="S30">
            <v>31981.82</v>
          </cell>
          <cell r="T30">
            <v>30838.1</v>
          </cell>
          <cell r="U30">
            <v>33695.24</v>
          </cell>
          <cell r="V30">
            <v>32811.32</v>
          </cell>
          <cell r="W30">
            <v>31009.35</v>
          </cell>
          <cell r="X30">
            <v>33436.36</v>
          </cell>
          <cell r="Y30">
            <v>32361.91</v>
          </cell>
          <cell r="Z30">
            <v>35219.050000000003</v>
          </cell>
          <cell r="AA30">
            <v>34320.76</v>
          </cell>
          <cell r="AB30">
            <v>38052.629999999997</v>
          </cell>
          <cell r="AC30">
            <v>40715.599999999999</v>
          </cell>
        </row>
        <row r="31">
          <cell r="A31" t="str">
            <v>TVA</v>
          </cell>
          <cell r="B31" t="str">
            <v>GP - TVA (EUR)</v>
          </cell>
          <cell r="C31" t="str">
            <v>(EUR)</v>
          </cell>
          <cell r="D31">
            <v>3005.8</v>
          </cell>
          <cell r="E31">
            <v>2902.31</v>
          </cell>
          <cell r="F31">
            <v>3319.73</v>
          </cell>
          <cell r="G31">
            <v>3131.15</v>
          </cell>
          <cell r="H31">
            <v>3015.77</v>
          </cell>
          <cell r="I31">
            <v>3381.84</v>
          </cell>
          <cell r="J31">
            <v>3447.51</v>
          </cell>
          <cell r="K31">
            <v>3623.24</v>
          </cell>
          <cell r="L31">
            <v>3549.73</v>
          </cell>
          <cell r="M31">
            <v>3707.74</v>
          </cell>
          <cell r="N31">
            <v>3969.94</v>
          </cell>
          <cell r="O31">
            <v>3881.96</v>
          </cell>
          <cell r="P31">
            <v>4184.0600000000004</v>
          </cell>
          <cell r="Q31">
            <v>4070.09</v>
          </cell>
          <cell r="R31">
            <v>3921.6</v>
          </cell>
          <cell r="S31">
            <v>4209.24</v>
          </cell>
          <cell r="T31">
            <v>4058.71</v>
          </cell>
          <cell r="U31">
            <v>4434.75</v>
          </cell>
          <cell r="V31">
            <v>4318.42</v>
          </cell>
          <cell r="W31">
            <v>4081.25</v>
          </cell>
          <cell r="X31">
            <v>4400.68</v>
          </cell>
          <cell r="Y31">
            <v>4259.2700000000004</v>
          </cell>
          <cell r="Z31">
            <v>4635.3100000000004</v>
          </cell>
          <cell r="AA31">
            <v>4517.08</v>
          </cell>
          <cell r="AB31">
            <v>5008.24</v>
          </cell>
          <cell r="AC31">
            <v>5358.73</v>
          </cell>
        </row>
        <row r="32">
          <cell r="A32" t="str">
            <v>PCHTHR</v>
          </cell>
          <cell r="B32" t="str">
            <v>GP - PVC HT + TRSP (HRK)</v>
          </cell>
          <cell r="C32" t="str">
            <v>(HRK)</v>
          </cell>
          <cell r="D32">
            <v>91352.38</v>
          </cell>
          <cell r="E32">
            <v>88206.9</v>
          </cell>
          <cell r="F32">
            <v>100893.2</v>
          </cell>
          <cell r="G32">
            <v>95161.9</v>
          </cell>
          <cell r="H32">
            <v>91655.18</v>
          </cell>
          <cell r="I32">
            <v>102780.95</v>
          </cell>
          <cell r="J32">
            <v>104776.7</v>
          </cell>
          <cell r="K32">
            <v>110117.65</v>
          </cell>
          <cell r="L32">
            <v>107883.5</v>
          </cell>
          <cell r="M32">
            <v>112685.71</v>
          </cell>
          <cell r="N32">
            <v>120654.55</v>
          </cell>
          <cell r="O32">
            <v>117980.58</v>
          </cell>
          <cell r="P32">
            <v>127161.9</v>
          </cell>
          <cell r="Q32">
            <v>123698.11</v>
          </cell>
          <cell r="R32">
            <v>119185.19</v>
          </cell>
          <cell r="S32">
            <v>127927.27</v>
          </cell>
          <cell r="T32">
            <v>123352.38</v>
          </cell>
          <cell r="U32">
            <v>134780.95000000001</v>
          </cell>
          <cell r="V32">
            <v>131245.28</v>
          </cell>
          <cell r="W32">
            <v>124037.38</v>
          </cell>
          <cell r="X32">
            <v>133745.45000000001</v>
          </cell>
          <cell r="Y32">
            <v>129447.62</v>
          </cell>
          <cell r="Z32">
            <v>140876.19</v>
          </cell>
          <cell r="AA32">
            <v>137283.01999999999</v>
          </cell>
          <cell r="AB32">
            <v>152210.53</v>
          </cell>
          <cell r="AC32">
            <v>162862.39000000001</v>
          </cell>
        </row>
        <row r="33">
          <cell r="A33" t="str">
            <v>PCHT</v>
          </cell>
          <cell r="B33" t="str">
            <v>GP - PVC HT + TRSP (EUR)</v>
          </cell>
          <cell r="C33" t="str">
            <v>(EUR)</v>
          </cell>
          <cell r="D33">
            <v>12023.21</v>
          </cell>
          <cell r="E33">
            <v>11609.23</v>
          </cell>
          <cell r="F33">
            <v>13278.92</v>
          </cell>
          <cell r="G33">
            <v>12524.6</v>
          </cell>
          <cell r="H33">
            <v>12063.07</v>
          </cell>
          <cell r="I33">
            <v>13527.37</v>
          </cell>
          <cell r="J33">
            <v>13790.04</v>
          </cell>
          <cell r="K33">
            <v>14492.98</v>
          </cell>
          <cell r="L33">
            <v>14198.93</v>
          </cell>
          <cell r="M33">
            <v>14830.97</v>
          </cell>
          <cell r="N33">
            <v>15879.78</v>
          </cell>
          <cell r="O33">
            <v>15527.85</v>
          </cell>
          <cell r="P33">
            <v>16736.23</v>
          </cell>
          <cell r="Q33">
            <v>16280.35</v>
          </cell>
          <cell r="R33">
            <v>15686.39</v>
          </cell>
          <cell r="S33">
            <v>16836.97</v>
          </cell>
          <cell r="T33">
            <v>16234.85</v>
          </cell>
          <cell r="U33">
            <v>17739</v>
          </cell>
          <cell r="V33">
            <v>17273.66</v>
          </cell>
          <cell r="W33">
            <v>16325</v>
          </cell>
          <cell r="X33">
            <v>17602.72</v>
          </cell>
          <cell r="Y33">
            <v>17037.07</v>
          </cell>
          <cell r="Z33">
            <v>18541.22</v>
          </cell>
          <cell r="AA33">
            <v>18068.310000000001</v>
          </cell>
          <cell r="AB33">
            <v>20032.97</v>
          </cell>
          <cell r="AC33">
            <v>21434.9</v>
          </cell>
        </row>
        <row r="34">
          <cell r="A34" t="str">
            <v>TRAHRK</v>
          </cell>
          <cell r="B34" t="str">
            <v>GP - TRANSPORT HT (HRK)</v>
          </cell>
          <cell r="C34" t="str">
            <v>(HRK)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A35" t="str">
            <v>TRAEUR</v>
          </cell>
          <cell r="B35" t="str">
            <v>GP - TRANSPORT HT (EUR)</v>
          </cell>
          <cell r="C35" t="str">
            <v>(EUR)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A36" t="str">
            <v>PHTSTK</v>
          </cell>
          <cell r="B36" t="str">
            <v>GP - PVC HT SS TRSP (HRK)</v>
          </cell>
          <cell r="C36" t="str">
            <v>(HRK)</v>
          </cell>
          <cell r="D36">
            <v>91352.38</v>
          </cell>
          <cell r="E36">
            <v>88206.9</v>
          </cell>
          <cell r="F36">
            <v>100893.2</v>
          </cell>
          <cell r="G36">
            <v>95161.9</v>
          </cell>
          <cell r="H36">
            <v>91655.18</v>
          </cell>
          <cell r="I36">
            <v>102780.95</v>
          </cell>
          <cell r="J36">
            <v>104776.7</v>
          </cell>
          <cell r="K36">
            <v>110117.65</v>
          </cell>
          <cell r="L36">
            <v>107883.5</v>
          </cell>
          <cell r="M36">
            <v>112685.71</v>
          </cell>
          <cell r="N36">
            <v>120654.55</v>
          </cell>
          <cell r="O36">
            <v>117980.58</v>
          </cell>
          <cell r="P36">
            <v>127161.9</v>
          </cell>
          <cell r="Q36">
            <v>123698.11</v>
          </cell>
          <cell r="R36">
            <v>119185.19</v>
          </cell>
          <cell r="S36">
            <v>127927.27</v>
          </cell>
          <cell r="T36">
            <v>123352.38</v>
          </cell>
          <cell r="U36">
            <v>134780.95000000001</v>
          </cell>
          <cell r="V36">
            <v>131245.28</v>
          </cell>
          <cell r="W36">
            <v>124037.38</v>
          </cell>
          <cell r="X36">
            <v>133745.45000000001</v>
          </cell>
          <cell r="Y36">
            <v>129447.62</v>
          </cell>
          <cell r="Z36">
            <v>140876.19</v>
          </cell>
          <cell r="AA36">
            <v>137283.01999999999</v>
          </cell>
          <cell r="AB36">
            <v>152210.53</v>
          </cell>
          <cell r="AC36">
            <v>162862.39000000001</v>
          </cell>
        </row>
        <row r="37">
          <cell r="A37" t="str">
            <v>PHTSTE</v>
          </cell>
          <cell r="B37" t="str">
            <v>GP - PVC HT SS TRSP (EUR)</v>
          </cell>
          <cell r="C37" t="str">
            <v>(EUR)</v>
          </cell>
          <cell r="D37">
            <v>12023.21</v>
          </cell>
          <cell r="E37">
            <v>11609.23</v>
          </cell>
          <cell r="F37">
            <v>13278.92</v>
          </cell>
          <cell r="G37">
            <v>12524.6</v>
          </cell>
          <cell r="H37">
            <v>12063.07</v>
          </cell>
          <cell r="I37">
            <v>13527.37</v>
          </cell>
          <cell r="J37">
            <v>13790.04</v>
          </cell>
          <cell r="K37">
            <v>14492.98</v>
          </cell>
          <cell r="L37">
            <v>14198.93</v>
          </cell>
          <cell r="M37">
            <v>14830.97</v>
          </cell>
          <cell r="N37">
            <v>15879.78</v>
          </cell>
          <cell r="O37">
            <v>15527.85</v>
          </cell>
          <cell r="P37">
            <v>16736.23</v>
          </cell>
          <cell r="Q37">
            <v>16280.35</v>
          </cell>
          <cell r="R37">
            <v>15686.39</v>
          </cell>
          <cell r="S37">
            <v>16836.97</v>
          </cell>
          <cell r="T37">
            <v>16234.85</v>
          </cell>
          <cell r="U37">
            <v>17739</v>
          </cell>
          <cell r="V37">
            <v>17273.66</v>
          </cell>
          <cell r="W37">
            <v>16325</v>
          </cell>
          <cell r="X37">
            <v>17602.72</v>
          </cell>
          <cell r="Y37">
            <v>17037.07</v>
          </cell>
          <cell r="Z37">
            <v>18541.22</v>
          </cell>
          <cell r="AA37">
            <v>18068.310000000001</v>
          </cell>
          <cell r="AB37">
            <v>20032.97</v>
          </cell>
          <cell r="AC37">
            <v>21434.9</v>
          </cell>
        </row>
        <row r="38">
          <cell r="A38" t="str">
            <v>TMRE</v>
          </cell>
          <cell r="B38" t="str">
            <v>GP - TAUX DE MARGE RESEAU</v>
          </cell>
          <cell r="D38">
            <v>3.5</v>
          </cell>
          <cell r="E38">
            <v>3.5</v>
          </cell>
          <cell r="F38">
            <v>3.5</v>
          </cell>
          <cell r="G38">
            <v>5</v>
          </cell>
          <cell r="H38">
            <v>5</v>
          </cell>
          <cell r="I38">
            <v>5</v>
          </cell>
          <cell r="J38">
            <v>5</v>
          </cell>
          <cell r="K38">
            <v>5</v>
          </cell>
          <cell r="L38">
            <v>5</v>
          </cell>
          <cell r="M38">
            <v>6.5</v>
          </cell>
          <cell r="N38">
            <v>6.5</v>
          </cell>
          <cell r="O38">
            <v>6.5</v>
          </cell>
          <cell r="P38">
            <v>6.5</v>
          </cell>
          <cell r="Q38">
            <v>6.5</v>
          </cell>
          <cell r="R38">
            <v>6.5</v>
          </cell>
          <cell r="S38">
            <v>6.5</v>
          </cell>
          <cell r="T38">
            <v>6.5</v>
          </cell>
          <cell r="U38">
            <v>6.5</v>
          </cell>
          <cell r="V38">
            <v>6.5</v>
          </cell>
          <cell r="W38">
            <v>6.5</v>
          </cell>
          <cell r="X38">
            <v>6.5</v>
          </cell>
          <cell r="Y38">
            <v>6.5</v>
          </cell>
          <cell r="Z38">
            <v>6.5</v>
          </cell>
          <cell r="AA38">
            <v>6.5</v>
          </cell>
          <cell r="AB38">
            <v>6.5</v>
          </cell>
          <cell r="AC38">
            <v>6.5</v>
          </cell>
        </row>
        <row r="39">
          <cell r="A39" t="str">
            <v>MREFRF</v>
          </cell>
          <cell r="B39" t="str">
            <v>GP - MARGE RESEAU (HRK)</v>
          </cell>
          <cell r="C39" t="str">
            <v>(HRK)</v>
          </cell>
          <cell r="D39">
            <v>3197.33</v>
          </cell>
          <cell r="E39">
            <v>3087.24</v>
          </cell>
          <cell r="F39">
            <v>3531.26</v>
          </cell>
          <cell r="G39">
            <v>4758.1000000000004</v>
          </cell>
          <cell r="H39">
            <v>4582.76</v>
          </cell>
          <cell r="I39">
            <v>5139.05</v>
          </cell>
          <cell r="J39">
            <v>5238.84</v>
          </cell>
          <cell r="K39">
            <v>5505.88</v>
          </cell>
          <cell r="L39">
            <v>5394.18</v>
          </cell>
          <cell r="M39">
            <v>7324.57</v>
          </cell>
          <cell r="N39">
            <v>7842.55</v>
          </cell>
          <cell r="O39">
            <v>7668.74</v>
          </cell>
          <cell r="P39">
            <v>8265.52</v>
          </cell>
          <cell r="Q39">
            <v>8040.38</v>
          </cell>
          <cell r="R39">
            <v>7747.04</v>
          </cell>
          <cell r="S39">
            <v>8315.27</v>
          </cell>
          <cell r="T39">
            <v>8017.9</v>
          </cell>
          <cell r="U39">
            <v>8760.76</v>
          </cell>
          <cell r="V39">
            <v>8530.94</v>
          </cell>
          <cell r="W39">
            <v>8062.43</v>
          </cell>
          <cell r="X39">
            <v>8693.4500000000007</v>
          </cell>
          <cell r="Y39">
            <v>8414.1</v>
          </cell>
          <cell r="Z39">
            <v>9156.9500000000007</v>
          </cell>
          <cell r="AA39">
            <v>8923.4</v>
          </cell>
          <cell r="AB39">
            <v>9893.68</v>
          </cell>
          <cell r="AC39">
            <v>10586.06</v>
          </cell>
        </row>
        <row r="40">
          <cell r="A40" t="str">
            <v>MRE</v>
          </cell>
          <cell r="B40" t="str">
            <v>GP - MARGE RESEAU (EUR)</v>
          </cell>
          <cell r="C40" t="str">
            <v>(EUR)</v>
          </cell>
          <cell r="D40">
            <v>420.81</v>
          </cell>
          <cell r="E40">
            <v>406.32</v>
          </cell>
          <cell r="F40">
            <v>464.76</v>
          </cell>
          <cell r="G40">
            <v>626.23</v>
          </cell>
          <cell r="H40">
            <v>603.15</v>
          </cell>
          <cell r="I40">
            <v>676.37</v>
          </cell>
          <cell r="J40">
            <v>689.5</v>
          </cell>
          <cell r="K40">
            <v>724.65</v>
          </cell>
          <cell r="L40">
            <v>709.95</v>
          </cell>
          <cell r="M40">
            <v>964.01</v>
          </cell>
          <cell r="N40">
            <v>1032.19</v>
          </cell>
          <cell r="O40">
            <v>1009.31</v>
          </cell>
          <cell r="P40">
            <v>1087.8499999999999</v>
          </cell>
          <cell r="Q40">
            <v>1058.22</v>
          </cell>
          <cell r="R40">
            <v>1019.62</v>
          </cell>
          <cell r="S40">
            <v>1094.4000000000001</v>
          </cell>
          <cell r="T40">
            <v>1055.26</v>
          </cell>
          <cell r="U40">
            <v>1153.04</v>
          </cell>
          <cell r="V40">
            <v>1122.79</v>
          </cell>
          <cell r="W40">
            <v>1061.1300000000001</v>
          </cell>
          <cell r="X40">
            <v>1144.18</v>
          </cell>
          <cell r="Y40">
            <v>1107.4100000000001</v>
          </cell>
          <cell r="Z40">
            <v>1205.18</v>
          </cell>
          <cell r="AA40">
            <v>1174.44</v>
          </cell>
          <cell r="AB40">
            <v>1302.1400000000001</v>
          </cell>
          <cell r="AC40">
            <v>1393.27</v>
          </cell>
        </row>
        <row r="41">
          <cell r="A41" t="str">
            <v>PVRHRK</v>
          </cell>
          <cell r="B41" t="str">
            <v>GP - PVR (HRK)</v>
          </cell>
          <cell r="C41" t="str">
            <v>(HRK)</v>
          </cell>
          <cell r="D41">
            <v>88155.05</v>
          </cell>
          <cell r="E41">
            <v>85119.66</v>
          </cell>
          <cell r="F41">
            <v>97361.94</v>
          </cell>
          <cell r="G41">
            <v>90403.8</v>
          </cell>
          <cell r="H41">
            <v>87072.42</v>
          </cell>
          <cell r="I41">
            <v>97641.9</v>
          </cell>
          <cell r="J41">
            <v>99537.86</v>
          </cell>
          <cell r="K41">
            <v>104611.77</v>
          </cell>
          <cell r="L41">
            <v>102489.32</v>
          </cell>
          <cell r="M41">
            <v>105361.14</v>
          </cell>
          <cell r="N41">
            <v>112812</v>
          </cell>
          <cell r="O41">
            <v>110311.84</v>
          </cell>
          <cell r="P41">
            <v>118896.38</v>
          </cell>
          <cell r="Q41">
            <v>115657.73</v>
          </cell>
          <cell r="R41">
            <v>111438.15</v>
          </cell>
          <cell r="S41">
            <v>119612</v>
          </cell>
          <cell r="T41">
            <v>115334.48</v>
          </cell>
          <cell r="U41">
            <v>126020.19</v>
          </cell>
          <cell r="V41">
            <v>122714.34</v>
          </cell>
          <cell r="W41">
            <v>115974.95</v>
          </cell>
          <cell r="X41">
            <v>125052</v>
          </cell>
          <cell r="Y41">
            <v>121033.52</v>
          </cell>
          <cell r="Z41">
            <v>131719.24</v>
          </cell>
          <cell r="AA41">
            <v>128359.62</v>
          </cell>
          <cell r="AB41">
            <v>142316.85</v>
          </cell>
          <cell r="AC41">
            <v>152276.32999999999</v>
          </cell>
        </row>
        <row r="42">
          <cell r="A42" t="str">
            <v>PVREUR</v>
          </cell>
          <cell r="B42" t="str">
            <v>GP - PVR (EUR)</v>
          </cell>
          <cell r="C42" t="str">
            <v>(EUR)</v>
          </cell>
          <cell r="D42">
            <v>11602.4</v>
          </cell>
          <cell r="E42">
            <v>11202.9</v>
          </cell>
          <cell r="F42">
            <v>12814.15</v>
          </cell>
          <cell r="G42">
            <v>11898.37</v>
          </cell>
          <cell r="H42">
            <v>11459.91</v>
          </cell>
          <cell r="I42">
            <v>12851</v>
          </cell>
          <cell r="J42">
            <v>13100.53</v>
          </cell>
          <cell r="K42">
            <v>13768.33</v>
          </cell>
          <cell r="L42">
            <v>13488.99</v>
          </cell>
          <cell r="M42">
            <v>13866.96</v>
          </cell>
          <cell r="N42">
            <v>14847.59</v>
          </cell>
          <cell r="O42">
            <v>14518.54</v>
          </cell>
          <cell r="P42">
            <v>15648.38</v>
          </cell>
          <cell r="Q42">
            <v>15222.13</v>
          </cell>
          <cell r="R42">
            <v>14666.77</v>
          </cell>
          <cell r="S42">
            <v>15742.56</v>
          </cell>
          <cell r="T42">
            <v>15179.58</v>
          </cell>
          <cell r="U42">
            <v>16585.97</v>
          </cell>
          <cell r="V42">
            <v>16150.87</v>
          </cell>
          <cell r="W42">
            <v>15263.88</v>
          </cell>
          <cell r="X42">
            <v>16458.54</v>
          </cell>
          <cell r="Y42">
            <v>15929.66</v>
          </cell>
          <cell r="Z42">
            <v>17336.04</v>
          </cell>
          <cell r="AA42">
            <v>16893.87</v>
          </cell>
          <cell r="AB42">
            <v>18730.830000000002</v>
          </cell>
          <cell r="AC42">
            <v>20041.63</v>
          </cell>
        </row>
        <row r="43">
          <cell r="A43" t="str">
            <v>PVRHTD</v>
          </cell>
          <cell r="B43" t="str">
            <v>GP - PVR HORS TOUT (HRK)</v>
          </cell>
          <cell r="C43" t="str">
            <v>(HRK)</v>
          </cell>
          <cell r="D43">
            <v>87868.05</v>
          </cell>
          <cell r="E43">
            <v>84832.66</v>
          </cell>
          <cell r="F43">
            <v>97074.94</v>
          </cell>
          <cell r="G43">
            <v>90116.800000000003</v>
          </cell>
          <cell r="H43">
            <v>86785.42</v>
          </cell>
          <cell r="I43">
            <v>97354.9</v>
          </cell>
          <cell r="J43">
            <v>99250.86</v>
          </cell>
          <cell r="K43">
            <v>104324.77</v>
          </cell>
          <cell r="L43">
            <v>102202.32</v>
          </cell>
          <cell r="M43">
            <v>105074.14</v>
          </cell>
          <cell r="N43">
            <v>112525</v>
          </cell>
          <cell r="O43">
            <v>110024.84</v>
          </cell>
          <cell r="P43">
            <v>118609.38</v>
          </cell>
          <cell r="Q43">
            <v>115370.73</v>
          </cell>
          <cell r="R43">
            <v>111151.15</v>
          </cell>
          <cell r="S43">
            <v>119325</v>
          </cell>
          <cell r="T43">
            <v>115047.48</v>
          </cell>
          <cell r="U43">
            <v>125733.19</v>
          </cell>
          <cell r="V43">
            <v>122427.34</v>
          </cell>
          <cell r="W43">
            <v>115687.95</v>
          </cell>
          <cell r="X43">
            <v>124765</v>
          </cell>
          <cell r="Y43">
            <v>120746.52</v>
          </cell>
          <cell r="Z43">
            <v>131432.24</v>
          </cell>
          <cell r="AA43">
            <v>128072.62</v>
          </cell>
          <cell r="AB43">
            <v>142029.85</v>
          </cell>
          <cell r="AC43">
            <v>151989.32999999999</v>
          </cell>
        </row>
        <row r="44">
          <cell r="A44" t="str">
            <v>PVRHTE</v>
          </cell>
          <cell r="B44" t="str">
            <v>GP - PVR HORS TOUT (EUR)</v>
          </cell>
          <cell r="C44" t="str">
            <v>(EUR)</v>
          </cell>
          <cell r="D44">
            <v>11564.63</v>
          </cell>
          <cell r="E44">
            <v>11165.13</v>
          </cell>
          <cell r="F44">
            <v>12776.38</v>
          </cell>
          <cell r="G44">
            <v>11860.59</v>
          </cell>
          <cell r="H44">
            <v>11422.14</v>
          </cell>
          <cell r="I44">
            <v>12813.23</v>
          </cell>
          <cell r="J44">
            <v>13062.76</v>
          </cell>
          <cell r="K44">
            <v>13730.56</v>
          </cell>
          <cell r="L44">
            <v>13451.21</v>
          </cell>
          <cell r="M44">
            <v>13829.18</v>
          </cell>
          <cell r="N44">
            <v>14809.82</v>
          </cell>
          <cell r="O44">
            <v>14480.76</v>
          </cell>
          <cell r="P44">
            <v>15610.61</v>
          </cell>
          <cell r="Q44">
            <v>15184.36</v>
          </cell>
          <cell r="R44">
            <v>14629</v>
          </cell>
          <cell r="S44">
            <v>15704.79</v>
          </cell>
          <cell r="T44">
            <v>15141.81</v>
          </cell>
          <cell r="U44">
            <v>16548.2</v>
          </cell>
          <cell r="V44">
            <v>16113.1</v>
          </cell>
          <cell r="W44">
            <v>15226.11</v>
          </cell>
          <cell r="X44">
            <v>16420.77</v>
          </cell>
          <cell r="Y44">
            <v>15891.88</v>
          </cell>
          <cell r="Z44">
            <v>17298.27</v>
          </cell>
          <cell r="AA44">
            <v>16856.099999999999</v>
          </cell>
          <cell r="AB44">
            <v>18693.060000000001</v>
          </cell>
          <cell r="AC44">
            <v>20003.86</v>
          </cell>
        </row>
        <row r="45">
          <cell r="A45" t="str">
            <v>TMFI</v>
          </cell>
          <cell r="B45" t="str">
            <v>GP - TAUX MARGE FILIALE</v>
          </cell>
          <cell r="D45">
            <v>25.2</v>
          </cell>
          <cell r="E45">
            <v>25.2</v>
          </cell>
          <cell r="F45">
            <v>25.2</v>
          </cell>
          <cell r="G45">
            <v>25.2</v>
          </cell>
          <cell r="H45">
            <v>25.2</v>
          </cell>
          <cell r="I45">
            <v>25.2</v>
          </cell>
          <cell r="J45">
            <v>25.2</v>
          </cell>
          <cell r="K45">
            <v>25.2</v>
          </cell>
          <cell r="L45">
            <v>25.2</v>
          </cell>
          <cell r="M45">
            <v>25.2</v>
          </cell>
          <cell r="N45">
            <v>25.2</v>
          </cell>
          <cell r="O45">
            <v>25.2</v>
          </cell>
          <cell r="P45">
            <v>25.2</v>
          </cell>
          <cell r="Q45">
            <v>25.2</v>
          </cell>
          <cell r="R45">
            <v>25.2</v>
          </cell>
          <cell r="S45">
            <v>25.2</v>
          </cell>
          <cell r="T45">
            <v>25.2</v>
          </cell>
          <cell r="U45">
            <v>25.2</v>
          </cell>
          <cell r="V45">
            <v>25.2</v>
          </cell>
          <cell r="W45">
            <v>25.2</v>
          </cell>
          <cell r="X45">
            <v>25.2</v>
          </cell>
          <cell r="Y45">
            <v>25.2</v>
          </cell>
          <cell r="Z45">
            <v>25.2</v>
          </cell>
          <cell r="AA45">
            <v>25.2</v>
          </cell>
          <cell r="AB45">
            <v>25.2</v>
          </cell>
          <cell r="AC45">
            <v>25.2</v>
          </cell>
        </row>
        <row r="46">
          <cell r="A46" t="str">
            <v>MFIHRK</v>
          </cell>
          <cell r="B46" t="str">
            <v>GP - MARGE FILIALE (HRK)</v>
          </cell>
          <cell r="C46" t="str">
            <v>(HRK)</v>
          </cell>
          <cell r="D46">
            <v>22215.07</v>
          </cell>
          <cell r="E46">
            <v>21450.15</v>
          </cell>
          <cell r="F46">
            <v>24535.21</v>
          </cell>
          <cell r="G46">
            <v>22781.759999999998</v>
          </cell>
          <cell r="H46">
            <v>21942.25</v>
          </cell>
          <cell r="I46">
            <v>24605.759999999998</v>
          </cell>
          <cell r="J46">
            <v>25083.54</v>
          </cell>
          <cell r="K46">
            <v>26362.17</v>
          </cell>
          <cell r="L46">
            <v>25827.31</v>
          </cell>
          <cell r="M46">
            <v>26551.01</v>
          </cell>
          <cell r="N46">
            <v>28428.62</v>
          </cell>
          <cell r="O46">
            <v>27798.58</v>
          </cell>
          <cell r="P46">
            <v>29961.89</v>
          </cell>
          <cell r="Q46">
            <v>29145.75</v>
          </cell>
          <cell r="R46">
            <v>28082.41</v>
          </cell>
          <cell r="S46">
            <v>30142.22</v>
          </cell>
          <cell r="T46">
            <v>29064.29</v>
          </cell>
          <cell r="U46">
            <v>31757.09</v>
          </cell>
          <cell r="V46">
            <v>30924.01</v>
          </cell>
          <cell r="W46">
            <v>29225.69</v>
          </cell>
          <cell r="X46">
            <v>31513.1</v>
          </cell>
          <cell r="Y46">
            <v>30500.45</v>
          </cell>
          <cell r="Z46">
            <v>33193.25</v>
          </cell>
          <cell r="AA46">
            <v>32346.62</v>
          </cell>
          <cell r="AB46">
            <v>35863.85</v>
          </cell>
          <cell r="AC46">
            <v>38373.64</v>
          </cell>
        </row>
        <row r="47">
          <cell r="A47" t="str">
            <v>MFI</v>
          </cell>
          <cell r="B47" t="str">
            <v>GP - MARGE FILIALE (EUR)</v>
          </cell>
          <cell r="C47" t="str">
            <v>(EUR)</v>
          </cell>
          <cell r="D47">
            <v>2923.8</v>
          </cell>
          <cell r="E47">
            <v>2823.13</v>
          </cell>
          <cell r="F47">
            <v>3229.17</v>
          </cell>
          <cell r="G47">
            <v>2998.39</v>
          </cell>
          <cell r="H47">
            <v>2887.9</v>
          </cell>
          <cell r="I47">
            <v>3238.45</v>
          </cell>
          <cell r="J47">
            <v>3301.33</v>
          </cell>
          <cell r="K47">
            <v>3469.62</v>
          </cell>
          <cell r="L47">
            <v>3399.22</v>
          </cell>
          <cell r="M47">
            <v>3494.47</v>
          </cell>
          <cell r="N47">
            <v>3741.59</v>
          </cell>
          <cell r="O47">
            <v>3658.67</v>
          </cell>
          <cell r="P47">
            <v>3943.39</v>
          </cell>
          <cell r="Q47">
            <v>3835.98</v>
          </cell>
          <cell r="R47">
            <v>3696.03</v>
          </cell>
          <cell r="S47">
            <v>3967.13</v>
          </cell>
          <cell r="T47">
            <v>3825.26</v>
          </cell>
          <cell r="U47">
            <v>4179.66</v>
          </cell>
          <cell r="V47">
            <v>4070.02</v>
          </cell>
          <cell r="W47">
            <v>3846.5</v>
          </cell>
          <cell r="X47">
            <v>4147.55</v>
          </cell>
          <cell r="Y47">
            <v>4014.27</v>
          </cell>
          <cell r="Z47">
            <v>4368.68</v>
          </cell>
          <cell r="AA47">
            <v>4257.25</v>
          </cell>
          <cell r="AB47">
            <v>4720.17</v>
          </cell>
          <cell r="AC47">
            <v>5050.49</v>
          </cell>
        </row>
        <row r="48">
          <cell r="A48" t="str">
            <v>PRFIHR</v>
          </cell>
          <cell r="B48" t="str">
            <v>GP - PRIX REV.FIL. (HRK)</v>
          </cell>
          <cell r="C48" t="str">
            <v>(HRK)</v>
          </cell>
          <cell r="D48">
            <v>65939.98</v>
          </cell>
          <cell r="E48">
            <v>63669.51</v>
          </cell>
          <cell r="F48">
            <v>72826.73</v>
          </cell>
          <cell r="G48">
            <v>67622.039999999994</v>
          </cell>
          <cell r="H48">
            <v>65130.17</v>
          </cell>
          <cell r="I48">
            <v>73036.14</v>
          </cell>
          <cell r="J48">
            <v>74454.320000000007</v>
          </cell>
          <cell r="K48">
            <v>78249.600000000006</v>
          </cell>
          <cell r="L48">
            <v>76662.009999999995</v>
          </cell>
          <cell r="M48">
            <v>78810.13</v>
          </cell>
          <cell r="N48">
            <v>84383.38</v>
          </cell>
          <cell r="O48">
            <v>82513.259999999995</v>
          </cell>
          <cell r="P48">
            <v>88934.49</v>
          </cell>
          <cell r="Q48">
            <v>86511.98</v>
          </cell>
          <cell r="R48">
            <v>83355.740000000005</v>
          </cell>
          <cell r="S48">
            <v>89469.78</v>
          </cell>
          <cell r="T48">
            <v>86270.19</v>
          </cell>
          <cell r="U48">
            <v>94263.1</v>
          </cell>
          <cell r="V48">
            <v>91790.33</v>
          </cell>
          <cell r="W48">
            <v>86749.26</v>
          </cell>
          <cell r="X48">
            <v>93538.9</v>
          </cell>
          <cell r="Y48">
            <v>90533.07</v>
          </cell>
          <cell r="Z48">
            <v>98525.99</v>
          </cell>
          <cell r="AA48">
            <v>96013</v>
          </cell>
          <cell r="AB48">
            <v>106453</v>
          </cell>
          <cell r="AC48">
            <v>113902.69</v>
          </cell>
        </row>
        <row r="49">
          <cell r="A49" t="str">
            <v>PRFI</v>
          </cell>
          <cell r="B49" t="str">
            <v>GP - PRIX REV.FIL.(EUR)</v>
          </cell>
          <cell r="C49" t="str">
            <v>(EUR)</v>
          </cell>
          <cell r="D49">
            <v>8678.6</v>
          </cell>
          <cell r="E49">
            <v>8379.77</v>
          </cell>
          <cell r="F49">
            <v>9584.99</v>
          </cell>
          <cell r="G49">
            <v>8899.98</v>
          </cell>
          <cell r="H49">
            <v>8572.02</v>
          </cell>
          <cell r="I49">
            <v>9612.5499999999993</v>
          </cell>
          <cell r="J49">
            <v>9799.2000000000007</v>
          </cell>
          <cell r="K49">
            <v>10298.709999999999</v>
          </cell>
          <cell r="L49">
            <v>10089.76</v>
          </cell>
          <cell r="M49">
            <v>10372.48</v>
          </cell>
          <cell r="N49">
            <v>11106</v>
          </cell>
          <cell r="O49">
            <v>10859.87</v>
          </cell>
          <cell r="P49">
            <v>11704.99</v>
          </cell>
          <cell r="Q49">
            <v>11386.15</v>
          </cell>
          <cell r="R49">
            <v>10970.75</v>
          </cell>
          <cell r="S49">
            <v>11775.44</v>
          </cell>
          <cell r="T49">
            <v>11354.33</v>
          </cell>
          <cell r="U49">
            <v>12406.3</v>
          </cell>
          <cell r="V49">
            <v>12080.85</v>
          </cell>
          <cell r="W49">
            <v>11417.38</v>
          </cell>
          <cell r="X49">
            <v>12310.99</v>
          </cell>
          <cell r="Y49">
            <v>11915.38</v>
          </cell>
          <cell r="Z49">
            <v>12967.36</v>
          </cell>
          <cell r="AA49">
            <v>12636.61</v>
          </cell>
          <cell r="AB49">
            <v>14010.66</v>
          </cell>
          <cell r="AC49">
            <v>14991.14</v>
          </cell>
        </row>
        <row r="50">
          <cell r="A50" t="str">
            <v>TRI2HR</v>
          </cell>
          <cell r="B50" t="str">
            <v>GP - FRAIS TRANSIT (HRK)</v>
          </cell>
          <cell r="C50" t="str">
            <v>(HRK)</v>
          </cell>
          <cell r="D50">
            <v>287</v>
          </cell>
          <cell r="E50">
            <v>287</v>
          </cell>
          <cell r="F50">
            <v>287</v>
          </cell>
          <cell r="G50">
            <v>287</v>
          </cell>
          <cell r="H50">
            <v>287</v>
          </cell>
          <cell r="I50">
            <v>287</v>
          </cell>
          <cell r="J50">
            <v>287</v>
          </cell>
          <cell r="K50">
            <v>287</v>
          </cell>
          <cell r="L50">
            <v>287</v>
          </cell>
          <cell r="M50">
            <v>287</v>
          </cell>
          <cell r="N50">
            <v>287</v>
          </cell>
          <cell r="O50">
            <v>287</v>
          </cell>
          <cell r="P50">
            <v>287</v>
          </cell>
          <cell r="Q50">
            <v>287</v>
          </cell>
          <cell r="R50">
            <v>287</v>
          </cell>
          <cell r="S50">
            <v>287</v>
          </cell>
          <cell r="T50">
            <v>287</v>
          </cell>
          <cell r="U50">
            <v>287</v>
          </cell>
          <cell r="V50">
            <v>287</v>
          </cell>
          <cell r="W50">
            <v>287</v>
          </cell>
          <cell r="X50">
            <v>287</v>
          </cell>
          <cell r="Y50">
            <v>287</v>
          </cell>
          <cell r="Z50">
            <v>287</v>
          </cell>
          <cell r="AA50">
            <v>287</v>
          </cell>
          <cell r="AB50">
            <v>287</v>
          </cell>
          <cell r="AC50">
            <v>287</v>
          </cell>
        </row>
        <row r="51">
          <cell r="A51" t="str">
            <v>TRI2</v>
          </cell>
          <cell r="B51" t="str">
            <v>GP - FRAIS TRANSIT (EUR)</v>
          </cell>
          <cell r="C51" t="str">
            <v>(EUR)</v>
          </cell>
          <cell r="D51">
            <v>37.770000000000003</v>
          </cell>
          <cell r="E51">
            <v>37.770000000000003</v>
          </cell>
          <cell r="F51">
            <v>37.770000000000003</v>
          </cell>
          <cell r="G51">
            <v>37.770000000000003</v>
          </cell>
          <cell r="H51">
            <v>37.770000000000003</v>
          </cell>
          <cell r="I51">
            <v>37.770000000000003</v>
          </cell>
          <cell r="J51">
            <v>37.770000000000003</v>
          </cell>
          <cell r="K51">
            <v>37.770000000000003</v>
          </cell>
          <cell r="L51">
            <v>37.770000000000003</v>
          </cell>
          <cell r="M51">
            <v>37.770000000000003</v>
          </cell>
          <cell r="N51">
            <v>37.770000000000003</v>
          </cell>
          <cell r="O51">
            <v>37.770000000000003</v>
          </cell>
          <cell r="P51">
            <v>37.770000000000003</v>
          </cell>
          <cell r="Q51">
            <v>37.770000000000003</v>
          </cell>
          <cell r="R51">
            <v>37.770000000000003</v>
          </cell>
          <cell r="S51">
            <v>37.770000000000003</v>
          </cell>
          <cell r="T51">
            <v>37.770000000000003</v>
          </cell>
          <cell r="U51">
            <v>37.770000000000003</v>
          </cell>
          <cell r="V51">
            <v>37.770000000000003</v>
          </cell>
          <cell r="W51">
            <v>37.770000000000003</v>
          </cell>
          <cell r="X51">
            <v>37.770000000000003</v>
          </cell>
          <cell r="Y51">
            <v>37.770000000000003</v>
          </cell>
          <cell r="Z51">
            <v>37.770000000000003</v>
          </cell>
          <cell r="AA51">
            <v>37.770000000000003</v>
          </cell>
          <cell r="AB51">
            <v>37.770000000000003</v>
          </cell>
          <cell r="AC51">
            <v>37.770000000000003</v>
          </cell>
        </row>
        <row r="52">
          <cell r="A52" t="str">
            <v>ECOTAX</v>
          </cell>
          <cell r="B52" t="str">
            <v>GP - ECO TAX (HRK)</v>
          </cell>
          <cell r="C52" t="str">
            <v>(HRK)</v>
          </cell>
          <cell r="D52">
            <v>1113</v>
          </cell>
          <cell r="E52">
            <v>1113</v>
          </cell>
          <cell r="F52">
            <v>1113</v>
          </cell>
          <cell r="G52">
            <v>1113</v>
          </cell>
          <cell r="H52">
            <v>1113</v>
          </cell>
          <cell r="I52">
            <v>1113</v>
          </cell>
          <cell r="J52">
            <v>1113</v>
          </cell>
          <cell r="K52">
            <v>1113</v>
          </cell>
          <cell r="L52">
            <v>1113</v>
          </cell>
          <cell r="M52">
            <v>1113</v>
          </cell>
          <cell r="N52">
            <v>1113</v>
          </cell>
          <cell r="O52">
            <v>1113</v>
          </cell>
          <cell r="P52">
            <v>1113</v>
          </cell>
          <cell r="Q52">
            <v>1113</v>
          </cell>
          <cell r="R52">
            <v>1113</v>
          </cell>
          <cell r="S52">
            <v>1113</v>
          </cell>
          <cell r="T52">
            <v>1113</v>
          </cell>
          <cell r="U52">
            <v>1113</v>
          </cell>
          <cell r="V52">
            <v>1113</v>
          </cell>
          <cell r="W52">
            <v>1113</v>
          </cell>
          <cell r="X52">
            <v>1113</v>
          </cell>
          <cell r="Y52">
            <v>1113</v>
          </cell>
          <cell r="Z52">
            <v>1113</v>
          </cell>
          <cell r="AA52">
            <v>1113</v>
          </cell>
          <cell r="AB52">
            <v>1113</v>
          </cell>
          <cell r="AC52">
            <v>1113</v>
          </cell>
        </row>
        <row r="53">
          <cell r="A53" t="str">
            <v>TRCALC</v>
          </cell>
          <cell r="B53" t="str">
            <v>GP - TROSARINA CALC (HRK)</v>
          </cell>
          <cell r="C53" t="str">
            <v>(EUR)</v>
          </cell>
          <cell r="D53">
            <v>9009.2172881355946</v>
          </cell>
          <cell r="E53">
            <v>8662.8744067796633</v>
          </cell>
          <cell r="F53">
            <v>10059.738474576272</v>
          </cell>
          <cell r="G53">
            <v>9265.8027118644059</v>
          </cell>
          <cell r="H53">
            <v>8885.6869491525431</v>
          </cell>
          <cell r="I53">
            <v>10091.682372881356</v>
          </cell>
          <cell r="J53">
            <v>10308.014915254238</v>
          </cell>
          <cell r="K53">
            <v>10886.955932203391</v>
          </cell>
          <cell r="L53">
            <v>10644.781186440679</v>
          </cell>
          <cell r="M53">
            <v>10972.460508474578</v>
          </cell>
          <cell r="N53">
            <v>11822.617288135596</v>
          </cell>
          <cell r="O53">
            <v>11537.344745762712</v>
          </cell>
          <cell r="P53">
            <v>12516.854406779661</v>
          </cell>
          <cell r="Q53">
            <v>12147.318983050845</v>
          </cell>
          <cell r="R53">
            <v>11665.858644067799</v>
          </cell>
          <cell r="S53">
            <v>12598.508813559325</v>
          </cell>
          <cell r="T53">
            <v>12110.435762711866</v>
          </cell>
          <cell r="U53">
            <v>13329.693220338986</v>
          </cell>
          <cell r="V53">
            <v>12952.491016949152</v>
          </cell>
          <cell r="W53">
            <v>12183.514237288136</v>
          </cell>
          <cell r="X53">
            <v>13219.222033898304</v>
          </cell>
          <cell r="Y53">
            <v>12760.70559322034</v>
          </cell>
          <cell r="Z53">
            <v>13979.964576271188</v>
          </cell>
          <cell r="AA53">
            <v>13596.62711864407</v>
          </cell>
          <cell r="AB53">
            <v>15189.169491525423</v>
          </cell>
          <cell r="AC53">
            <v>16325.562881355932</v>
          </cell>
        </row>
        <row r="54">
          <cell r="A54" t="str">
            <v>TROSHR</v>
          </cell>
          <cell r="B54" t="str">
            <v>GP - TROSARINA (HRK)</v>
          </cell>
          <cell r="C54" t="str">
            <v>(HRK)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A55" t="str">
            <v>TROS</v>
          </cell>
          <cell r="B55" t="str">
            <v>GP - TROSARINA (EUR)</v>
          </cell>
          <cell r="C55" t="str">
            <v>(EUR)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A56" t="str">
            <v>PDUEUR</v>
          </cell>
          <cell r="B56" t="str">
            <v>HR - PDU (EUR)</v>
          </cell>
          <cell r="C56" t="str">
            <v>(EUR)</v>
          </cell>
          <cell r="D56">
            <v>8640.82</v>
          </cell>
          <cell r="E56">
            <v>8342</v>
          </cell>
          <cell r="F56">
            <v>9547.2099999999991</v>
          </cell>
          <cell r="G56">
            <v>8862.2099999999991</v>
          </cell>
          <cell r="H56">
            <v>8534.24</v>
          </cell>
          <cell r="I56">
            <v>9574.77</v>
          </cell>
          <cell r="J56">
            <v>9761.43</v>
          </cell>
          <cell r="K56">
            <v>10260.94</v>
          </cell>
          <cell r="L56">
            <v>10051.99</v>
          </cell>
          <cell r="M56">
            <v>10334.709999999999</v>
          </cell>
          <cell r="N56">
            <v>11068.23</v>
          </cell>
          <cell r="O56">
            <v>10822.09</v>
          </cell>
          <cell r="P56">
            <v>11667.21</v>
          </cell>
          <cell r="Q56">
            <v>11348.38</v>
          </cell>
          <cell r="R56">
            <v>10932.97</v>
          </cell>
          <cell r="S56">
            <v>11737.67</v>
          </cell>
          <cell r="T56">
            <v>11316.56</v>
          </cell>
          <cell r="U56">
            <v>12368.53</v>
          </cell>
          <cell r="V56">
            <v>12043.08</v>
          </cell>
          <cell r="W56">
            <v>11379.61</v>
          </cell>
          <cell r="X56">
            <v>12273.22</v>
          </cell>
          <cell r="Y56">
            <v>11877.61</v>
          </cell>
          <cell r="Z56">
            <v>12929.59</v>
          </cell>
          <cell r="AA56">
            <v>12598.84</v>
          </cell>
          <cell r="AB56">
            <v>13972.89</v>
          </cell>
          <cell r="AC56">
            <v>14953.37</v>
          </cell>
        </row>
        <row r="57">
          <cell r="A57" t="str">
            <v>PTTSTE</v>
          </cell>
          <cell r="B57" t="str">
            <v>HR - PVC TTC SS TRP (EUR)</v>
          </cell>
          <cell r="C57" t="str">
            <v>(EUR)</v>
          </cell>
          <cell r="D57">
            <v>15029.02</v>
          </cell>
          <cell r="E57">
            <v>14511.53</v>
          </cell>
          <cell r="F57">
            <v>16598.64</v>
          </cell>
          <cell r="G57">
            <v>15655.75</v>
          </cell>
          <cell r="H57">
            <v>15078.83</v>
          </cell>
          <cell r="I57">
            <v>16909.21</v>
          </cell>
          <cell r="J57">
            <v>17237.55</v>
          </cell>
          <cell r="K57">
            <v>18116.22</v>
          </cell>
          <cell r="L57">
            <v>17748.669999999998</v>
          </cell>
          <cell r="M57">
            <v>18538.71</v>
          </cell>
          <cell r="N57">
            <v>19849.72</v>
          </cell>
          <cell r="O57">
            <v>19409.810000000001</v>
          </cell>
          <cell r="P57">
            <v>20920.29</v>
          </cell>
          <cell r="Q57">
            <v>20350.439999999999</v>
          </cell>
          <cell r="R57">
            <v>19607.990000000002</v>
          </cell>
          <cell r="S57">
            <v>21046.21</v>
          </cell>
          <cell r="T57">
            <v>20293.560000000001</v>
          </cell>
          <cell r="U57">
            <v>22173.75</v>
          </cell>
          <cell r="V57">
            <v>21592.080000000002</v>
          </cell>
          <cell r="W57">
            <v>20406.259999999998</v>
          </cell>
          <cell r="X57">
            <v>22003.4</v>
          </cell>
          <cell r="Y57">
            <v>21296.33</v>
          </cell>
          <cell r="Z57">
            <v>23176.53</v>
          </cell>
          <cell r="AA57">
            <v>22585.39</v>
          </cell>
          <cell r="AB57">
            <v>25041.22</v>
          </cell>
          <cell r="AC57">
            <v>26793.63</v>
          </cell>
        </row>
        <row r="58">
          <cell r="A58" t="str">
            <v>PHTSTE</v>
          </cell>
          <cell r="B58" t="str">
            <v>HR - PVC HT SS TRSP (EUR)</v>
          </cell>
          <cell r="C58" t="str">
            <v>(EUR)</v>
          </cell>
          <cell r="D58">
            <v>12023.21</v>
          </cell>
          <cell r="E58">
            <v>11609.23</v>
          </cell>
          <cell r="F58">
            <v>13278.92</v>
          </cell>
          <cell r="G58">
            <v>12524.6</v>
          </cell>
          <cell r="H58">
            <v>12063.07</v>
          </cell>
          <cell r="I58">
            <v>13527.37</v>
          </cell>
          <cell r="J58">
            <v>13790.04</v>
          </cell>
          <cell r="K58">
            <v>14492.98</v>
          </cell>
          <cell r="L58">
            <v>14198.93</v>
          </cell>
          <cell r="M58">
            <v>14830.97</v>
          </cell>
          <cell r="N58">
            <v>15879.78</v>
          </cell>
          <cell r="O58">
            <v>15527.85</v>
          </cell>
          <cell r="P58">
            <v>16736.23</v>
          </cell>
          <cell r="Q58">
            <v>16280.35</v>
          </cell>
          <cell r="R58">
            <v>15686.39</v>
          </cell>
          <cell r="S58">
            <v>16836.97</v>
          </cell>
          <cell r="T58">
            <v>16234.85</v>
          </cell>
          <cell r="U58">
            <v>17739</v>
          </cell>
          <cell r="V58">
            <v>17273.66</v>
          </cell>
          <cell r="W58">
            <v>16325</v>
          </cell>
          <cell r="X58">
            <v>17602.72</v>
          </cell>
          <cell r="Y58">
            <v>17037.07</v>
          </cell>
          <cell r="Z58">
            <v>18541.22</v>
          </cell>
          <cell r="AA58">
            <v>18068.310000000001</v>
          </cell>
          <cell r="AB58">
            <v>20032.97</v>
          </cell>
          <cell r="AC58">
            <v>21434.9</v>
          </cell>
        </row>
        <row r="59">
          <cell r="A59" t="str">
            <v>PVRHTE</v>
          </cell>
          <cell r="B59" t="str">
            <v>HR - PVR HORS TOUT (EUR)</v>
          </cell>
          <cell r="C59" t="str">
            <v>(EUR)</v>
          </cell>
          <cell r="D59">
            <v>11602.4</v>
          </cell>
          <cell r="E59">
            <v>11202.9</v>
          </cell>
          <cell r="F59">
            <v>12814.15</v>
          </cell>
          <cell r="G59">
            <v>11898.37</v>
          </cell>
          <cell r="H59">
            <v>11459.91</v>
          </cell>
          <cell r="I59">
            <v>12851</v>
          </cell>
          <cell r="J59">
            <v>13100.53</v>
          </cell>
          <cell r="K59">
            <v>13768.33</v>
          </cell>
          <cell r="L59">
            <v>13488.99</v>
          </cell>
          <cell r="M59">
            <v>13866.96</v>
          </cell>
          <cell r="N59">
            <v>14847.59</v>
          </cell>
          <cell r="O59">
            <v>14518.54</v>
          </cell>
          <cell r="P59">
            <v>15648.38</v>
          </cell>
          <cell r="Q59">
            <v>15222.13</v>
          </cell>
          <cell r="R59">
            <v>14666.77</v>
          </cell>
          <cell r="S59">
            <v>15742.56</v>
          </cell>
          <cell r="T59">
            <v>15179.58</v>
          </cell>
          <cell r="U59">
            <v>16585.97</v>
          </cell>
          <cell r="V59">
            <v>16150.87</v>
          </cell>
          <cell r="W59">
            <v>15263.88</v>
          </cell>
          <cell r="X59">
            <v>16458.54</v>
          </cell>
          <cell r="Y59">
            <v>15929.66</v>
          </cell>
          <cell r="Z59">
            <v>17336.04</v>
          </cell>
          <cell r="AA59">
            <v>16893.87</v>
          </cell>
          <cell r="AB59">
            <v>18730.830000000002</v>
          </cell>
          <cell r="AC59">
            <v>20041.63</v>
          </cell>
        </row>
        <row r="60">
          <cell r="A60" t="str">
            <v>TMRE</v>
          </cell>
          <cell r="B60" t="str">
            <v>HR - TAUX DE MARGE RESEAU</v>
          </cell>
          <cell r="D60">
            <v>3.5</v>
          </cell>
          <cell r="E60">
            <v>3.5</v>
          </cell>
          <cell r="F60">
            <v>3.5</v>
          </cell>
          <cell r="G60">
            <v>5</v>
          </cell>
          <cell r="H60">
            <v>5</v>
          </cell>
          <cell r="I60">
            <v>5</v>
          </cell>
          <cell r="J60">
            <v>5</v>
          </cell>
          <cell r="K60">
            <v>5</v>
          </cell>
          <cell r="L60">
            <v>5</v>
          </cell>
          <cell r="M60">
            <v>6.5</v>
          </cell>
          <cell r="N60">
            <v>6.5</v>
          </cell>
          <cell r="O60">
            <v>6.5</v>
          </cell>
          <cell r="P60">
            <v>6.5</v>
          </cell>
          <cell r="Q60">
            <v>6.5</v>
          </cell>
          <cell r="R60">
            <v>6.5</v>
          </cell>
          <cell r="S60">
            <v>6.5</v>
          </cell>
          <cell r="T60">
            <v>6.5</v>
          </cell>
          <cell r="U60">
            <v>6.5</v>
          </cell>
          <cell r="V60">
            <v>6.5</v>
          </cell>
          <cell r="W60">
            <v>6.5</v>
          </cell>
          <cell r="X60">
            <v>6.5</v>
          </cell>
          <cell r="Y60">
            <v>6.5</v>
          </cell>
          <cell r="Z60">
            <v>6.5</v>
          </cell>
          <cell r="AA60">
            <v>6.5</v>
          </cell>
          <cell r="AB60">
            <v>6.5</v>
          </cell>
          <cell r="AC60">
            <v>6.5</v>
          </cell>
        </row>
        <row r="61">
          <cell r="A61" t="str">
            <v>TRAEUR</v>
          </cell>
          <cell r="B61" t="str">
            <v>HR - TRANSPORT (EUR)</v>
          </cell>
          <cell r="C61" t="str">
            <v>(EUR)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A62" t="str">
            <v>PDU</v>
          </cell>
          <cell r="B62" t="str">
            <v>GP - PDU (HRK)</v>
          </cell>
          <cell r="C62" t="str">
            <v>(HRK)</v>
          </cell>
          <cell r="D62">
            <v>65652.98</v>
          </cell>
          <cell r="E62">
            <v>63382.51</v>
          </cell>
          <cell r="F62">
            <v>72539.73</v>
          </cell>
          <cell r="G62">
            <v>67335.039999999994</v>
          </cell>
          <cell r="H62">
            <v>64843.17</v>
          </cell>
          <cell r="I62">
            <v>72749.14</v>
          </cell>
          <cell r="J62">
            <v>74167.320000000007</v>
          </cell>
          <cell r="K62">
            <v>77962.600000000006</v>
          </cell>
          <cell r="L62">
            <v>76375.009999999995</v>
          </cell>
          <cell r="M62">
            <v>78523.13</v>
          </cell>
          <cell r="N62">
            <v>84096.38</v>
          </cell>
          <cell r="O62">
            <v>82226.259999999995</v>
          </cell>
          <cell r="P62">
            <v>88647.49</v>
          </cell>
          <cell r="Q62">
            <v>86224.98</v>
          </cell>
          <cell r="R62">
            <v>83068.740000000005</v>
          </cell>
          <cell r="S62">
            <v>89182.78</v>
          </cell>
          <cell r="T62">
            <v>85983.19</v>
          </cell>
          <cell r="U62">
            <v>93976.1</v>
          </cell>
          <cell r="V62">
            <v>91503.33</v>
          </cell>
          <cell r="W62">
            <v>86462.26</v>
          </cell>
          <cell r="X62">
            <v>93251.9</v>
          </cell>
          <cell r="Y62">
            <v>90246.07</v>
          </cell>
          <cell r="Z62">
            <v>98238.99</v>
          </cell>
          <cell r="AA62">
            <v>95726</v>
          </cell>
          <cell r="AB62">
            <v>106166</v>
          </cell>
          <cell r="AC62">
            <v>113615.69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_VER"/>
      <sheetName val="CRO_OPT"/>
      <sheetName val="CRO_DIZ"/>
      <sheetName val="CRO_EQP"/>
      <sheetName val="CRO_TF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isements (Ai - Ej - Mk) X85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_link"/>
      <sheetName val="V_HR"/>
      <sheetName val="V_FS"/>
      <sheetName val="V_BO"/>
      <sheetName val="V_CG"/>
      <sheetName val="V_MA"/>
      <sheetName val="O_link"/>
      <sheetName val="O_HR"/>
      <sheetName val="O_FS"/>
      <sheetName val="O_BO"/>
      <sheetName val="O_CG"/>
      <sheetName val="O_MA"/>
      <sheetName val="oprema"/>
      <sheetName val="teh.karakt"/>
      <sheetName val="DO_HR"/>
      <sheetName val="DO_FS"/>
    </sheetNames>
    <sheetDataSet>
      <sheetData sheetId="0">
        <row r="1">
          <cell r="C1" t="str">
            <v>V_LIB</v>
          </cell>
        </row>
        <row r="2">
          <cell r="C2" t="str">
            <v>RENAULT MEGANE BERLINE</v>
          </cell>
        </row>
        <row r="3">
          <cell r="C3" t="str">
            <v>CJENIK VOZILA  N° 02</v>
          </cell>
        </row>
        <row r="4">
          <cell r="C4" t="str">
            <v>Datum: 01.10.2010</v>
          </cell>
        </row>
        <row r="5">
          <cell r="C5" t="str">
            <v>Model: M3B</v>
          </cell>
        </row>
        <row r="6">
          <cell r="C6" t="str">
            <v>Verzije s benzinskim motorom</v>
          </cell>
        </row>
        <row r="7">
          <cell r="C7" t="str">
            <v>Authentique 1.6 16V</v>
          </cell>
        </row>
        <row r="8">
          <cell r="C8" t="str">
            <v>Expression 1.6 16V</v>
          </cell>
        </row>
        <row r="9">
          <cell r="C9" t="str">
            <v>Dynamique 1.6 16V</v>
          </cell>
        </row>
        <row r="11">
          <cell r="C11" t="str">
            <v>Verzije s dizelskim motorom</v>
          </cell>
        </row>
        <row r="12">
          <cell r="C12" t="str">
            <v>Authentique dCi 85</v>
          </cell>
        </row>
        <row r="13">
          <cell r="C13" t="str">
            <v>Expression dCi 85</v>
          </cell>
        </row>
        <row r="14">
          <cell r="C14" t="str">
            <v>Dynamique dCi 105</v>
          </cell>
        </row>
        <row r="15">
          <cell r="C15" t="str">
            <v>Dynamique dCi 110 EDC</v>
          </cell>
        </row>
        <row r="16">
          <cell r="C16" t="str">
            <v>Dynamique dCi 130</v>
          </cell>
        </row>
        <row r="18">
          <cell r="C18" t="str">
            <v>Produženo jamstvo</v>
          </cell>
        </row>
        <row r="19">
          <cell r="C19" t="str">
            <v>4 godine ili 80.000 km</v>
          </cell>
        </row>
        <row r="20">
          <cell r="C20" t="str">
            <v>4 godine ili 120.000 km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I81"/>
  <sheetViews>
    <sheetView showGridLines="0" zoomScaleNormal="100" workbookViewId="0">
      <pane ySplit="5" topLeftCell="A6" activePane="bottomLeft" state="frozen"/>
      <selection activeCell="A2" sqref="A2"/>
      <selection pane="bottomLeft" activeCell="A3" sqref="A3"/>
    </sheetView>
  </sheetViews>
  <sheetFormatPr defaultRowHeight="12"/>
  <cols>
    <col min="1" max="1" width="37" style="40" customWidth="1"/>
    <col min="2" max="2" width="15" style="40" customWidth="1"/>
    <col min="3" max="4" width="11.1640625" style="40" customWidth="1"/>
    <col min="5" max="5" width="13.83203125" style="40" customWidth="1"/>
    <col min="6" max="6" width="11.1640625" style="40" bestFit="1" customWidth="1"/>
    <col min="7" max="7" width="19.83203125" style="40" bestFit="1" customWidth="1"/>
    <col min="8" max="8" width="5.6640625" style="3" customWidth="1"/>
    <col min="9" max="9" width="9.33203125" style="3"/>
    <col min="10" max="16384" width="9.33203125" style="4"/>
  </cols>
  <sheetData>
    <row r="1" spans="1:9" ht="39.75">
      <c r="A1" s="5" t="s">
        <v>28</v>
      </c>
      <c r="B1" s="6"/>
      <c r="C1" s="6"/>
      <c r="D1" s="6"/>
      <c r="E1" s="6"/>
      <c r="F1" s="6"/>
      <c r="G1" s="6"/>
    </row>
    <row r="2" spans="1:9" ht="24">
      <c r="A2" s="1" t="s">
        <v>29</v>
      </c>
      <c r="B2" s="7"/>
      <c r="C2" s="7"/>
      <c r="D2" s="7"/>
      <c r="E2" s="7"/>
      <c r="F2" s="7"/>
      <c r="G2" s="7"/>
    </row>
    <row r="3" spans="1:9">
      <c r="A3" s="2">
        <v>42552</v>
      </c>
      <c r="B3" s="7"/>
      <c r="C3" s="7"/>
      <c r="D3" s="7"/>
      <c r="E3" s="7"/>
      <c r="F3" s="7"/>
      <c r="G3" s="7"/>
    </row>
    <row r="4" spans="1:9" ht="13.5">
      <c r="A4" s="8"/>
      <c r="B4" s="7"/>
      <c r="C4" s="7"/>
      <c r="D4" s="7"/>
      <c r="E4" s="7"/>
      <c r="F4" s="7"/>
      <c r="G4" s="7"/>
    </row>
    <row r="5" spans="1:9" ht="27" customHeight="1">
      <c r="A5" s="9" t="s">
        <v>30</v>
      </c>
      <c r="B5" s="10" t="s">
        <v>33</v>
      </c>
      <c r="C5" s="11" t="s">
        <v>31</v>
      </c>
      <c r="D5" s="12" t="s">
        <v>34</v>
      </c>
      <c r="E5" s="12" t="s">
        <v>32</v>
      </c>
      <c r="F5" s="12"/>
      <c r="G5" s="13"/>
    </row>
    <row r="6" spans="1:9" s="19" customFormat="1" ht="15" customHeight="1">
      <c r="A6" s="14" t="s">
        <v>1</v>
      </c>
      <c r="B6" s="15" t="s">
        <v>0</v>
      </c>
      <c r="C6" s="16" t="s">
        <v>24</v>
      </c>
      <c r="D6" s="16">
        <v>121</v>
      </c>
      <c r="E6" s="17" t="s">
        <v>40</v>
      </c>
      <c r="F6" s="17"/>
      <c r="G6" s="18"/>
      <c r="H6" s="3"/>
      <c r="I6" s="3"/>
    </row>
    <row r="7" spans="1:9" s="19" customFormat="1" ht="15" customHeight="1">
      <c r="A7" s="20" t="s">
        <v>3</v>
      </c>
      <c r="B7" s="21" t="s">
        <v>2</v>
      </c>
      <c r="C7" s="22" t="s">
        <v>25</v>
      </c>
      <c r="D7" s="22">
        <v>127</v>
      </c>
      <c r="E7" s="23" t="s">
        <v>41</v>
      </c>
      <c r="F7" s="23"/>
      <c r="G7" s="24"/>
      <c r="H7" s="3"/>
      <c r="I7" s="3"/>
    </row>
    <row r="8" spans="1:9" s="19" customFormat="1" ht="15" customHeight="1">
      <c r="A8" s="20" t="s">
        <v>5</v>
      </c>
      <c r="B8" s="21" t="s">
        <v>4</v>
      </c>
      <c r="C8" s="22" t="s">
        <v>25</v>
      </c>
      <c r="D8" s="22">
        <v>127</v>
      </c>
      <c r="E8" s="23" t="s">
        <v>42</v>
      </c>
      <c r="F8" s="23"/>
      <c r="G8" s="24"/>
      <c r="H8" s="3"/>
      <c r="I8" s="3"/>
    </row>
    <row r="9" spans="1:9" s="19" customFormat="1" ht="15" customHeight="1">
      <c r="A9" s="14" t="s">
        <v>13</v>
      </c>
      <c r="B9" s="15" t="s">
        <v>12</v>
      </c>
      <c r="C9" s="16" t="s">
        <v>24</v>
      </c>
      <c r="D9" s="16">
        <v>121</v>
      </c>
      <c r="E9" s="17" t="s">
        <v>43</v>
      </c>
      <c r="F9" s="17"/>
      <c r="G9" s="18"/>
      <c r="H9" s="3"/>
      <c r="I9" s="3"/>
    </row>
    <row r="10" spans="1:9" s="19" customFormat="1" ht="15" customHeight="1">
      <c r="A10" s="20" t="s">
        <v>15</v>
      </c>
      <c r="B10" s="21" t="s">
        <v>14</v>
      </c>
      <c r="C10" s="22" t="s">
        <v>25</v>
      </c>
      <c r="D10" s="22">
        <v>127</v>
      </c>
      <c r="E10" s="23" t="s">
        <v>44</v>
      </c>
      <c r="F10" s="23"/>
      <c r="G10" s="24"/>
      <c r="H10" s="3"/>
      <c r="I10" s="3"/>
    </row>
    <row r="11" spans="1:9" s="19" customFormat="1" ht="15" customHeight="1">
      <c r="A11" s="25" t="s">
        <v>17</v>
      </c>
      <c r="B11" s="26" t="s">
        <v>16</v>
      </c>
      <c r="C11" s="27" t="s">
        <v>25</v>
      </c>
      <c r="D11" s="27">
        <v>127</v>
      </c>
      <c r="E11" s="28" t="s">
        <v>45</v>
      </c>
      <c r="F11" s="28"/>
      <c r="G11" s="29"/>
      <c r="H11" s="3"/>
      <c r="I11" s="3"/>
    </row>
    <row r="12" spans="1:9" ht="6" customHeight="1">
      <c r="A12" s="2"/>
      <c r="B12" s="30"/>
      <c r="C12" s="7"/>
      <c r="D12" s="7"/>
      <c r="E12" s="7"/>
      <c r="F12" s="7"/>
      <c r="G12" s="7"/>
    </row>
    <row r="13" spans="1:9" s="19" customFormat="1" ht="26.25" customHeight="1">
      <c r="A13" s="9" t="s">
        <v>35</v>
      </c>
      <c r="B13" s="31"/>
      <c r="C13" s="32"/>
      <c r="D13" s="32"/>
      <c r="E13" s="32"/>
      <c r="F13" s="32"/>
      <c r="G13" s="33"/>
      <c r="H13" s="3"/>
      <c r="I13" s="3"/>
    </row>
    <row r="14" spans="1:9" s="19" customFormat="1" ht="15" customHeight="1">
      <c r="A14" s="14" t="s">
        <v>7</v>
      </c>
      <c r="B14" s="15" t="s">
        <v>6</v>
      </c>
      <c r="C14" s="16" t="s">
        <v>24</v>
      </c>
      <c r="D14" s="16">
        <v>98</v>
      </c>
      <c r="E14" s="17" t="s">
        <v>46</v>
      </c>
      <c r="F14" s="17"/>
      <c r="G14" s="18"/>
      <c r="H14" s="3"/>
      <c r="I14" s="3"/>
    </row>
    <row r="15" spans="1:9" s="19" customFormat="1" ht="15" customHeight="1">
      <c r="A15" s="20" t="s">
        <v>9</v>
      </c>
      <c r="B15" s="21" t="s">
        <v>8</v>
      </c>
      <c r="C15" s="22" t="s">
        <v>24</v>
      </c>
      <c r="D15" s="22">
        <v>103</v>
      </c>
      <c r="E15" s="23" t="s">
        <v>47</v>
      </c>
      <c r="F15" s="23"/>
      <c r="G15" s="24"/>
      <c r="H15" s="3"/>
      <c r="I15" s="3"/>
    </row>
    <row r="16" spans="1:9" s="19" customFormat="1" ht="15" customHeight="1">
      <c r="A16" s="20" t="s">
        <v>11</v>
      </c>
      <c r="B16" s="21" t="s">
        <v>10</v>
      </c>
      <c r="C16" s="22" t="s">
        <v>26</v>
      </c>
      <c r="D16" s="22">
        <v>101</v>
      </c>
      <c r="E16" s="23" t="s">
        <v>48</v>
      </c>
      <c r="F16" s="23"/>
      <c r="G16" s="24"/>
      <c r="H16" s="3"/>
      <c r="I16" s="3"/>
    </row>
    <row r="17" spans="1:9" s="19" customFormat="1" ht="15" customHeight="1">
      <c r="A17" s="14" t="s">
        <v>19</v>
      </c>
      <c r="B17" s="15" t="s">
        <v>18</v>
      </c>
      <c r="C17" s="16" t="s">
        <v>24</v>
      </c>
      <c r="D17" s="16">
        <v>98</v>
      </c>
      <c r="E17" s="17" t="s">
        <v>49</v>
      </c>
      <c r="F17" s="17"/>
      <c r="G17" s="18"/>
      <c r="H17" s="3"/>
      <c r="I17" s="3"/>
    </row>
    <row r="18" spans="1:9" s="19" customFormat="1" ht="15" customHeight="1">
      <c r="A18" s="20" t="s">
        <v>21</v>
      </c>
      <c r="B18" s="21" t="s">
        <v>20</v>
      </c>
      <c r="C18" s="22" t="s">
        <v>24</v>
      </c>
      <c r="D18" s="22">
        <v>103</v>
      </c>
      <c r="E18" s="23" t="s">
        <v>50</v>
      </c>
      <c r="F18" s="23"/>
      <c r="G18" s="24"/>
      <c r="H18" s="3"/>
      <c r="I18" s="3"/>
    </row>
    <row r="19" spans="1:9" s="19" customFormat="1" ht="15" customHeight="1">
      <c r="A19" s="25" t="s">
        <v>23</v>
      </c>
      <c r="B19" s="26" t="s">
        <v>22</v>
      </c>
      <c r="C19" s="27" t="s">
        <v>26</v>
      </c>
      <c r="D19" s="27">
        <v>101</v>
      </c>
      <c r="E19" s="28" t="s">
        <v>51</v>
      </c>
      <c r="F19" s="28"/>
      <c r="G19" s="29"/>
      <c r="H19" s="3"/>
      <c r="I19" s="3"/>
    </row>
    <row r="20" spans="1:9" s="19" customFormat="1">
      <c r="A20" s="34"/>
      <c r="B20" s="34"/>
      <c r="C20" s="34"/>
      <c r="D20" s="34"/>
      <c r="E20" s="34"/>
      <c r="F20" s="34"/>
      <c r="G20" s="34"/>
      <c r="H20" s="3"/>
      <c r="I20" s="3"/>
    </row>
    <row r="21" spans="1:9" s="19" customFormat="1">
      <c r="A21" s="35"/>
      <c r="B21" s="34"/>
      <c r="C21" s="34"/>
      <c r="D21" s="34"/>
      <c r="E21" s="34"/>
      <c r="F21" s="34"/>
      <c r="G21" s="34"/>
      <c r="H21" s="3"/>
      <c r="I21" s="3"/>
    </row>
    <row r="22" spans="1:9" s="19" customFormat="1">
      <c r="A22" s="2"/>
      <c r="B22" s="34"/>
      <c r="C22" s="34"/>
      <c r="D22" s="34"/>
      <c r="E22" s="34"/>
      <c r="F22" s="34"/>
      <c r="G22" s="34"/>
      <c r="H22" s="3"/>
      <c r="I22" s="3"/>
    </row>
    <row r="23" spans="1:9">
      <c r="A23" s="2"/>
      <c r="B23" s="34"/>
      <c r="C23" s="34"/>
      <c r="D23" s="34"/>
      <c r="E23" s="34"/>
      <c r="F23" s="34"/>
      <c r="G23" s="34"/>
    </row>
    <row r="24" spans="1:9">
      <c r="A24" s="2"/>
      <c r="B24" s="34"/>
      <c r="C24" s="34"/>
      <c r="D24" s="34"/>
      <c r="E24" s="34"/>
      <c r="F24" s="34"/>
      <c r="G24" s="34"/>
    </row>
    <row r="25" spans="1:9">
      <c r="A25" s="2"/>
      <c r="B25" s="34"/>
      <c r="C25" s="34"/>
      <c r="D25" s="34"/>
      <c r="E25" s="34"/>
      <c r="F25" s="34"/>
      <c r="G25" s="34"/>
    </row>
    <row r="26" spans="1:9">
      <c r="A26" s="2"/>
      <c r="B26" s="34"/>
      <c r="C26" s="34"/>
      <c r="D26" s="34"/>
      <c r="E26" s="34"/>
      <c r="F26" s="34"/>
      <c r="G26" s="34"/>
    </row>
    <row r="27" spans="1:9">
      <c r="A27" s="2"/>
      <c r="B27" s="34"/>
      <c r="C27" s="34"/>
      <c r="D27" s="34"/>
      <c r="E27" s="34"/>
      <c r="F27" s="34"/>
      <c r="G27" s="34"/>
    </row>
    <row r="28" spans="1:9">
      <c r="A28" s="2"/>
      <c r="B28" s="34"/>
      <c r="C28" s="34"/>
      <c r="D28" s="34"/>
      <c r="E28" s="34"/>
      <c r="F28" s="34"/>
      <c r="G28" s="34"/>
    </row>
    <row r="29" spans="1:9">
      <c r="A29" s="2"/>
      <c r="B29" s="34"/>
      <c r="C29" s="34"/>
      <c r="D29" s="34"/>
      <c r="E29" s="34"/>
      <c r="F29" s="34"/>
      <c r="G29" s="34"/>
    </row>
    <row r="30" spans="1:9">
      <c r="A30" s="2"/>
      <c r="B30" s="34"/>
      <c r="C30" s="34"/>
      <c r="D30" s="34"/>
      <c r="E30" s="34"/>
      <c r="F30" s="34"/>
      <c r="G30" s="34"/>
    </row>
    <row r="31" spans="1:9">
      <c r="A31" s="2"/>
      <c r="B31" s="34"/>
      <c r="C31" s="34"/>
      <c r="D31" s="34"/>
      <c r="E31" s="34"/>
      <c r="F31" s="34"/>
      <c r="G31" s="34"/>
    </row>
    <row r="32" spans="1:9" s="3" customFormat="1">
      <c r="A32" s="2"/>
      <c r="B32" s="34"/>
      <c r="C32" s="34"/>
      <c r="D32" s="34"/>
      <c r="E32" s="34"/>
      <c r="F32" s="34"/>
      <c r="G32" s="34"/>
    </row>
    <row r="33" spans="1:7" s="3" customFormat="1">
      <c r="A33" s="2"/>
      <c r="B33" s="34"/>
      <c r="C33" s="34"/>
      <c r="D33" s="34"/>
      <c r="E33" s="34"/>
      <c r="F33" s="34"/>
      <c r="G33" s="34"/>
    </row>
    <row r="34" spans="1:7" s="3" customFormat="1">
      <c r="A34" s="2"/>
      <c r="B34" s="34"/>
      <c r="C34" s="34"/>
      <c r="D34" s="34"/>
      <c r="E34" s="34"/>
      <c r="F34" s="34"/>
      <c r="G34" s="34"/>
    </row>
    <row r="35" spans="1:7" s="3" customFormat="1">
      <c r="A35" s="2"/>
      <c r="B35" s="34"/>
      <c r="C35" s="34"/>
      <c r="D35" s="34"/>
      <c r="E35" s="34"/>
      <c r="F35" s="34"/>
      <c r="G35" s="34"/>
    </row>
    <row r="36" spans="1:7" s="3" customFormat="1">
      <c r="A36" s="2"/>
      <c r="B36" s="34"/>
      <c r="C36" s="34"/>
      <c r="D36" s="34"/>
      <c r="E36" s="34"/>
      <c r="F36" s="34"/>
      <c r="G36" s="34"/>
    </row>
    <row r="37" spans="1:7" s="3" customFormat="1">
      <c r="A37" s="2"/>
      <c r="B37" s="34"/>
      <c r="C37" s="34"/>
      <c r="D37" s="34"/>
      <c r="E37" s="34"/>
      <c r="F37" s="34"/>
      <c r="G37" s="34"/>
    </row>
    <row r="38" spans="1:7" s="3" customFormat="1">
      <c r="A38" s="2"/>
      <c r="B38" s="34"/>
      <c r="C38" s="34"/>
      <c r="D38" s="34"/>
      <c r="E38" s="34"/>
      <c r="F38" s="34"/>
      <c r="G38" s="34"/>
    </row>
    <row r="39" spans="1:7" s="3" customFormat="1">
      <c r="A39" s="2"/>
      <c r="B39" s="34"/>
      <c r="C39" s="34"/>
      <c r="D39" s="34"/>
      <c r="E39" s="34"/>
      <c r="F39" s="34"/>
      <c r="G39" s="34"/>
    </row>
    <row r="40" spans="1:7" s="3" customFormat="1">
      <c r="A40" s="2"/>
      <c r="B40" s="34"/>
      <c r="C40" s="34"/>
      <c r="D40" s="34"/>
      <c r="E40" s="34"/>
      <c r="F40" s="34"/>
      <c r="G40" s="34"/>
    </row>
    <row r="41" spans="1:7" s="3" customFormat="1">
      <c r="A41" s="2"/>
      <c r="B41" s="34"/>
      <c r="C41" s="34"/>
      <c r="D41" s="34"/>
      <c r="E41" s="34"/>
      <c r="F41" s="34"/>
      <c r="G41" s="34"/>
    </row>
    <row r="42" spans="1:7" s="3" customFormat="1">
      <c r="A42" s="2"/>
      <c r="B42" s="34"/>
      <c r="C42" s="34"/>
      <c r="D42" s="34"/>
      <c r="E42" s="34"/>
      <c r="F42" s="34"/>
      <c r="G42" s="34"/>
    </row>
    <row r="43" spans="1:7" s="3" customFormat="1">
      <c r="A43" s="2"/>
      <c r="B43" s="34"/>
      <c r="C43" s="34"/>
      <c r="D43" s="34"/>
      <c r="E43" s="34"/>
      <c r="F43" s="34"/>
      <c r="G43" s="34"/>
    </row>
    <row r="44" spans="1:7" s="3" customFormat="1">
      <c r="A44" s="2"/>
      <c r="B44" s="34"/>
      <c r="C44" s="34"/>
      <c r="D44" s="34"/>
      <c r="E44" s="34"/>
      <c r="F44" s="34"/>
      <c r="G44" s="34"/>
    </row>
    <row r="45" spans="1:7" s="3" customFormat="1">
      <c r="A45" s="2"/>
      <c r="B45" s="34"/>
      <c r="C45" s="34"/>
      <c r="D45" s="34"/>
      <c r="E45" s="34"/>
      <c r="F45" s="34"/>
      <c r="G45" s="34"/>
    </row>
    <row r="46" spans="1:7" s="3" customFormat="1">
      <c r="A46" s="2"/>
      <c r="B46" s="34"/>
      <c r="C46" s="34"/>
      <c r="D46" s="34"/>
      <c r="E46" s="34"/>
      <c r="F46" s="34"/>
      <c r="G46" s="34"/>
    </row>
    <row r="47" spans="1:7" s="3" customFormat="1">
      <c r="A47" s="2"/>
      <c r="B47" s="34"/>
      <c r="C47" s="34"/>
      <c r="D47" s="34"/>
      <c r="E47" s="34"/>
      <c r="F47" s="34"/>
      <c r="G47" s="34"/>
    </row>
    <row r="48" spans="1:7" s="3" customFormat="1">
      <c r="A48" s="2"/>
      <c r="B48" s="34"/>
      <c r="C48" s="34"/>
      <c r="D48" s="34"/>
      <c r="E48" s="34"/>
      <c r="F48" s="34"/>
      <c r="G48" s="34"/>
    </row>
    <row r="49" spans="1:7" s="3" customFormat="1">
      <c r="A49" s="2" t="s">
        <v>27</v>
      </c>
      <c r="B49" s="34"/>
      <c r="C49" s="34"/>
      <c r="D49" s="34"/>
      <c r="E49" s="34"/>
      <c r="F49" s="34"/>
      <c r="G49" s="34"/>
    </row>
    <row r="50" spans="1:7" s="3" customFormat="1">
      <c r="A50" s="2" t="s">
        <v>36</v>
      </c>
      <c r="B50" s="34"/>
      <c r="C50" s="34"/>
      <c r="D50" s="34"/>
      <c r="E50" s="34"/>
      <c r="F50" s="34"/>
      <c r="G50" s="34"/>
    </row>
    <row r="51" spans="1:7" s="3" customFormat="1">
      <c r="A51" s="2" t="s">
        <v>37</v>
      </c>
      <c r="B51" s="34"/>
      <c r="C51" s="34"/>
      <c r="D51" s="34"/>
      <c r="E51" s="34"/>
      <c r="F51" s="34"/>
      <c r="G51" s="34"/>
    </row>
    <row r="52" spans="1:7" s="3" customFormat="1">
      <c r="A52" s="2" t="s">
        <v>38</v>
      </c>
      <c r="B52" s="36"/>
      <c r="C52" s="36"/>
      <c r="D52" s="36"/>
      <c r="E52" s="36"/>
      <c r="F52" s="36"/>
      <c r="G52" s="36"/>
    </row>
    <row r="53" spans="1:7" s="3" customFormat="1">
      <c r="A53" s="2"/>
      <c r="B53" s="36"/>
      <c r="C53" s="36"/>
      <c r="D53" s="36"/>
      <c r="E53" s="36"/>
      <c r="F53" s="36"/>
      <c r="G53" s="36"/>
    </row>
    <row r="54" spans="1:7" s="3" customFormat="1">
      <c r="A54" s="37" t="s">
        <v>39</v>
      </c>
      <c r="B54" s="38"/>
      <c r="C54" s="38"/>
      <c r="D54" s="38"/>
      <c r="E54" s="38"/>
      <c r="F54" s="38"/>
      <c r="G54" s="38"/>
    </row>
    <row r="55" spans="1:7" s="3" customFormat="1">
      <c r="A55" s="39"/>
      <c r="B55" s="39"/>
      <c r="C55" s="39"/>
      <c r="D55" s="39"/>
      <c r="E55" s="39"/>
      <c r="F55" s="39"/>
      <c r="G55" s="39"/>
    </row>
    <row r="56" spans="1:7" s="3" customFormat="1">
      <c r="A56" s="40"/>
      <c r="B56" s="40"/>
      <c r="C56" s="40"/>
      <c r="D56" s="40"/>
      <c r="E56" s="40"/>
      <c r="F56" s="40"/>
      <c r="G56" s="40"/>
    </row>
    <row r="57" spans="1:7" s="3" customFormat="1">
      <c r="A57" s="40"/>
      <c r="B57" s="40"/>
      <c r="C57" s="40"/>
      <c r="D57" s="40"/>
      <c r="E57" s="40"/>
      <c r="F57" s="40"/>
      <c r="G57" s="40"/>
    </row>
    <row r="58" spans="1:7" s="3" customFormat="1">
      <c r="A58" s="40"/>
      <c r="B58" s="40"/>
      <c r="C58" s="40"/>
      <c r="D58" s="40"/>
      <c r="E58" s="40"/>
      <c r="F58" s="40"/>
      <c r="G58" s="40"/>
    </row>
    <row r="59" spans="1:7" s="3" customFormat="1">
      <c r="A59" s="40"/>
      <c r="B59" s="40"/>
      <c r="C59" s="40"/>
      <c r="D59" s="40"/>
      <c r="E59" s="40"/>
      <c r="F59" s="40"/>
      <c r="G59" s="40"/>
    </row>
    <row r="60" spans="1:7" s="3" customFormat="1">
      <c r="A60" s="40"/>
      <c r="B60" s="40"/>
      <c r="C60" s="40"/>
      <c r="D60" s="40"/>
      <c r="E60" s="40"/>
      <c r="F60" s="40"/>
      <c r="G60" s="40"/>
    </row>
    <row r="61" spans="1:7" s="3" customFormat="1">
      <c r="A61" s="40"/>
      <c r="B61" s="40"/>
      <c r="C61" s="40"/>
      <c r="D61" s="40"/>
      <c r="E61" s="40"/>
      <c r="F61" s="40"/>
      <c r="G61" s="40"/>
    </row>
    <row r="62" spans="1:7" s="3" customFormat="1">
      <c r="A62" s="40"/>
      <c r="B62" s="40"/>
      <c r="C62" s="40"/>
      <c r="D62" s="40"/>
      <c r="E62" s="40"/>
      <c r="F62" s="40"/>
      <c r="G62" s="40"/>
    </row>
    <row r="63" spans="1:7" s="3" customFormat="1">
      <c r="A63" s="40"/>
      <c r="B63" s="40"/>
      <c r="C63" s="40"/>
      <c r="D63" s="40"/>
      <c r="E63" s="40"/>
      <c r="F63" s="40"/>
      <c r="G63" s="40"/>
    </row>
    <row r="64" spans="1:7" s="3" customFormat="1">
      <c r="A64" s="40"/>
      <c r="B64" s="40"/>
      <c r="C64" s="40"/>
      <c r="D64" s="40"/>
      <c r="E64" s="40"/>
      <c r="F64" s="40"/>
      <c r="G64" s="40"/>
    </row>
    <row r="65" spans="1:7" s="3" customFormat="1">
      <c r="A65" s="40"/>
      <c r="B65" s="40"/>
      <c r="C65" s="40"/>
      <c r="D65" s="40"/>
      <c r="E65" s="40"/>
      <c r="F65" s="40"/>
      <c r="G65" s="40"/>
    </row>
    <row r="66" spans="1:7" s="3" customFormat="1">
      <c r="A66" s="40"/>
      <c r="B66" s="40"/>
      <c r="C66" s="40"/>
      <c r="D66" s="40"/>
      <c r="E66" s="40"/>
      <c r="F66" s="40"/>
      <c r="G66" s="40"/>
    </row>
    <row r="67" spans="1:7" s="3" customFormat="1">
      <c r="A67" s="40"/>
      <c r="B67" s="40"/>
      <c r="C67" s="40"/>
      <c r="D67" s="40"/>
      <c r="E67" s="40"/>
      <c r="F67" s="40"/>
      <c r="G67" s="40"/>
    </row>
    <row r="68" spans="1:7" s="3" customFormat="1">
      <c r="A68" s="40"/>
      <c r="B68" s="40"/>
      <c r="C68" s="40"/>
      <c r="D68" s="40"/>
      <c r="E68" s="40"/>
      <c r="F68" s="40"/>
      <c r="G68" s="40"/>
    </row>
    <row r="69" spans="1:7" s="3" customFormat="1">
      <c r="A69" s="40"/>
      <c r="B69" s="40"/>
      <c r="C69" s="40"/>
      <c r="D69" s="40"/>
      <c r="E69" s="40"/>
      <c r="F69" s="40"/>
      <c r="G69" s="40"/>
    </row>
    <row r="70" spans="1:7" s="3" customFormat="1">
      <c r="A70" s="40"/>
      <c r="B70" s="40"/>
      <c r="C70" s="40"/>
      <c r="D70" s="40"/>
      <c r="E70" s="40"/>
      <c r="F70" s="40"/>
      <c r="G70" s="40"/>
    </row>
    <row r="71" spans="1:7" s="3" customFormat="1">
      <c r="A71" s="40"/>
      <c r="B71" s="40"/>
      <c r="C71" s="40"/>
      <c r="D71" s="40"/>
      <c r="E71" s="40"/>
      <c r="F71" s="40"/>
      <c r="G71" s="40"/>
    </row>
    <row r="72" spans="1:7" s="3" customFormat="1">
      <c r="A72" s="40"/>
      <c r="B72" s="40"/>
      <c r="C72" s="40"/>
      <c r="D72" s="40"/>
      <c r="E72" s="40"/>
      <c r="F72" s="40"/>
      <c r="G72" s="40"/>
    </row>
    <row r="73" spans="1:7" s="3" customFormat="1">
      <c r="A73" s="40"/>
      <c r="B73" s="40"/>
      <c r="C73" s="40"/>
      <c r="D73" s="40"/>
      <c r="E73" s="40"/>
      <c r="F73" s="40"/>
      <c r="G73" s="40"/>
    </row>
    <row r="74" spans="1:7" s="3" customFormat="1">
      <c r="A74" s="40"/>
      <c r="B74" s="40"/>
      <c r="C74" s="40"/>
      <c r="D74" s="40"/>
      <c r="E74" s="40"/>
      <c r="F74" s="40"/>
      <c r="G74" s="40"/>
    </row>
    <row r="75" spans="1:7" s="3" customFormat="1">
      <c r="A75" s="40"/>
      <c r="B75" s="40"/>
      <c r="C75" s="40"/>
      <c r="D75" s="40"/>
      <c r="E75" s="40"/>
      <c r="F75" s="40"/>
      <c r="G75" s="40"/>
    </row>
    <row r="76" spans="1:7" s="3" customFormat="1">
      <c r="A76" s="40"/>
      <c r="B76" s="40"/>
      <c r="C76" s="40"/>
      <c r="D76" s="40"/>
      <c r="E76" s="40"/>
      <c r="F76" s="40"/>
      <c r="G76" s="40"/>
    </row>
    <row r="77" spans="1:7" s="3" customFormat="1">
      <c r="A77" s="40"/>
      <c r="B77" s="40"/>
      <c r="C77" s="40"/>
      <c r="D77" s="40"/>
      <c r="E77" s="40"/>
      <c r="F77" s="40"/>
      <c r="G77" s="40"/>
    </row>
    <row r="78" spans="1:7" s="3" customFormat="1">
      <c r="A78" s="40"/>
      <c r="B78" s="40"/>
      <c r="C78" s="40"/>
      <c r="D78" s="40"/>
      <c r="E78" s="40"/>
      <c r="F78" s="40"/>
      <c r="G78" s="40"/>
    </row>
    <row r="79" spans="1:7" s="3" customFormat="1">
      <c r="A79" s="40"/>
      <c r="B79" s="40"/>
      <c r="C79" s="40"/>
      <c r="D79" s="40"/>
      <c r="E79" s="40"/>
      <c r="F79" s="40"/>
      <c r="G79" s="40"/>
    </row>
    <row r="80" spans="1:7" s="3" customFormat="1">
      <c r="A80" s="40"/>
      <c r="B80" s="40"/>
      <c r="C80" s="40"/>
      <c r="D80" s="40"/>
      <c r="E80" s="40"/>
      <c r="F80" s="40"/>
      <c r="G80" s="40"/>
    </row>
    <row r="81" spans="1:7" s="3" customFormat="1">
      <c r="A81" s="40"/>
      <c r="B81" s="40"/>
      <c r="C81" s="40"/>
      <c r="D81" s="40"/>
      <c r="E81" s="40"/>
      <c r="F81" s="40"/>
      <c r="G81" s="40"/>
    </row>
  </sheetData>
  <dataConsolidate/>
  <printOptions horizontalCentered="1"/>
  <pageMargins left="0" right="7.874015748031496E-2" top="0.86614173228346458" bottom="0.19685039370078741" header="7.874015748031496E-2" footer="0"/>
  <pageSetup paperSize="9" orientation="portrait" r:id="rId1"/>
  <headerFooter scaleWithDoc="0"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4D0A2-087E-43EC-8944-8228BE5AE460}">
  <sheetPr>
    <tabColor rgb="FF00B050"/>
  </sheetPr>
  <dimension ref="A1:I87"/>
  <sheetViews>
    <sheetView showGridLines="0" zoomScaleNormal="100" workbookViewId="0">
      <pane ySplit="5" topLeftCell="A6" activePane="bottomLeft" state="frozen"/>
      <selection activeCell="T13" sqref="T13"/>
      <selection pane="bottomLeft" activeCell="A3" sqref="A3"/>
    </sheetView>
  </sheetViews>
  <sheetFormatPr defaultRowHeight="12"/>
  <cols>
    <col min="1" max="1" width="44.83203125" style="40" customWidth="1"/>
    <col min="2" max="2" width="16" style="40" bestFit="1" customWidth="1"/>
    <col min="3" max="3" width="9.33203125" style="40" bestFit="1" customWidth="1"/>
    <col min="4" max="4" width="10.6640625" style="40" customWidth="1"/>
    <col min="5" max="5" width="13.83203125" style="40" customWidth="1"/>
    <col min="6" max="6" width="11.1640625" style="40" customWidth="1"/>
    <col min="7" max="7" width="19.83203125" style="40" bestFit="1" customWidth="1"/>
    <col min="8" max="8" width="5.6640625" style="3" customWidth="1"/>
    <col min="9" max="9" width="9.33203125" style="3"/>
    <col min="10" max="16384" width="9.33203125" style="4"/>
  </cols>
  <sheetData>
    <row r="1" spans="1:9" ht="36.75">
      <c r="A1" s="41" t="s">
        <v>52</v>
      </c>
      <c r="B1" s="39"/>
      <c r="C1" s="39"/>
      <c r="D1" s="39"/>
      <c r="E1" s="39"/>
      <c r="F1" s="39"/>
      <c r="G1" s="39"/>
    </row>
    <row r="2" spans="1:9" ht="24">
      <c r="A2" s="42" t="s">
        <v>29</v>
      </c>
      <c r="B2" s="43"/>
      <c r="C2" s="43"/>
      <c r="D2" s="43"/>
      <c r="E2" s="43"/>
      <c r="F2" s="43"/>
      <c r="G2" s="43"/>
    </row>
    <row r="3" spans="1:9">
      <c r="A3" s="44">
        <v>42552</v>
      </c>
      <c r="B3" s="43"/>
      <c r="C3" s="43"/>
      <c r="D3" s="43"/>
      <c r="E3" s="43"/>
      <c r="F3" s="43"/>
      <c r="G3" s="43"/>
    </row>
    <row r="4" spans="1:9" ht="13.5">
      <c r="A4" s="45"/>
      <c r="B4" s="43"/>
      <c r="C4" s="43" t="s">
        <v>53</v>
      </c>
      <c r="D4" s="43"/>
      <c r="E4" s="43"/>
      <c r="F4" s="43"/>
      <c r="G4" s="43"/>
    </row>
    <row r="5" spans="1:9" ht="27" customHeight="1">
      <c r="A5" s="46" t="s">
        <v>54</v>
      </c>
      <c r="B5" s="47"/>
      <c r="C5" s="48" t="s">
        <v>31</v>
      </c>
      <c r="D5" s="49" t="s">
        <v>34</v>
      </c>
      <c r="E5" s="49" t="s">
        <v>32</v>
      </c>
      <c r="F5" s="49"/>
      <c r="G5" s="50"/>
    </row>
    <row r="6" spans="1:9" ht="6" customHeight="1">
      <c r="A6" s="44"/>
      <c r="B6" s="51"/>
      <c r="C6" s="43"/>
      <c r="D6" s="43"/>
      <c r="E6" s="43"/>
      <c r="F6" s="43"/>
      <c r="G6" s="43"/>
    </row>
    <row r="7" spans="1:9" s="19" customFormat="1" ht="13.5">
      <c r="A7" s="52" t="s">
        <v>30</v>
      </c>
      <c r="B7" s="53" t="s">
        <v>55</v>
      </c>
      <c r="C7" s="54"/>
      <c r="D7" s="54"/>
      <c r="E7" s="54"/>
      <c r="F7" s="54"/>
      <c r="G7" s="55"/>
      <c r="H7" s="3"/>
      <c r="I7" s="3"/>
    </row>
    <row r="8" spans="1:9" s="19" customFormat="1" ht="15" customHeight="1">
      <c r="A8" s="56" t="s">
        <v>56</v>
      </c>
      <c r="B8" s="57" t="s">
        <v>57</v>
      </c>
      <c r="C8" s="58" t="s">
        <v>58</v>
      </c>
      <c r="D8" s="58">
        <v>127</v>
      </c>
      <c r="E8" s="59" t="s">
        <v>59</v>
      </c>
      <c r="F8" s="59"/>
      <c r="G8" s="60"/>
      <c r="H8" s="3"/>
      <c r="I8" s="3"/>
    </row>
    <row r="9" spans="1:9" s="19" customFormat="1" ht="15" customHeight="1">
      <c r="A9" s="61" t="s">
        <v>60</v>
      </c>
      <c r="B9" s="62" t="s">
        <v>61</v>
      </c>
      <c r="C9" s="63" t="s">
        <v>58</v>
      </c>
      <c r="D9" s="63">
        <v>127</v>
      </c>
      <c r="E9" s="64" t="s">
        <v>62</v>
      </c>
      <c r="F9" s="64"/>
      <c r="G9" s="65"/>
      <c r="H9" s="3"/>
      <c r="I9" s="3"/>
    </row>
    <row r="10" spans="1:9" s="19" customFormat="1" ht="15" customHeight="1">
      <c r="A10" s="66" t="s">
        <v>63</v>
      </c>
      <c r="B10" s="67" t="s">
        <v>64</v>
      </c>
      <c r="C10" s="68" t="s">
        <v>24</v>
      </c>
      <c r="D10" s="68">
        <v>105</v>
      </c>
      <c r="E10" s="69" t="s">
        <v>65</v>
      </c>
      <c r="F10" s="69"/>
      <c r="G10" s="70"/>
      <c r="H10" s="3"/>
      <c r="I10" s="3"/>
    </row>
    <row r="11" spans="1:9" s="19" customFormat="1" ht="15" customHeight="1">
      <c r="A11" s="71" t="s">
        <v>66</v>
      </c>
      <c r="B11" s="72" t="s">
        <v>67</v>
      </c>
      <c r="C11" s="73" t="s">
        <v>58</v>
      </c>
      <c r="D11" s="73">
        <v>127</v>
      </c>
      <c r="E11" s="74" t="s">
        <v>68</v>
      </c>
      <c r="F11" s="74"/>
      <c r="G11" s="75"/>
      <c r="H11" s="3"/>
      <c r="I11" s="3"/>
    </row>
    <row r="12" spans="1:9" s="19" customFormat="1" ht="15" customHeight="1">
      <c r="A12" s="66" t="s">
        <v>69</v>
      </c>
      <c r="B12" s="67" t="s">
        <v>70</v>
      </c>
      <c r="C12" s="68" t="s">
        <v>24</v>
      </c>
      <c r="D12" s="68">
        <v>105</v>
      </c>
      <c r="E12" s="69" t="s">
        <v>71</v>
      </c>
      <c r="F12" s="69"/>
      <c r="G12" s="70"/>
      <c r="H12" s="3"/>
      <c r="I12" s="3"/>
    </row>
    <row r="13" spans="1:9" s="19" customFormat="1" ht="15" customHeight="1">
      <c r="A13" s="71" t="s">
        <v>72</v>
      </c>
      <c r="B13" s="72" t="s">
        <v>73</v>
      </c>
      <c r="C13" s="73" t="s">
        <v>58</v>
      </c>
      <c r="D13" s="73">
        <v>127</v>
      </c>
      <c r="E13" s="74" t="s">
        <v>74</v>
      </c>
      <c r="F13" s="74"/>
      <c r="G13" s="75"/>
      <c r="H13" s="3"/>
      <c r="I13" s="3"/>
    </row>
    <row r="14" spans="1:9" s="19" customFormat="1" ht="15" customHeight="1">
      <c r="A14" s="76" t="s">
        <v>75</v>
      </c>
      <c r="B14" s="77" t="s">
        <v>76</v>
      </c>
      <c r="C14" s="78" t="s">
        <v>24</v>
      </c>
      <c r="D14" s="78">
        <v>105</v>
      </c>
      <c r="E14" s="79" t="s">
        <v>77</v>
      </c>
      <c r="F14" s="79"/>
      <c r="G14" s="80"/>
      <c r="H14" s="3"/>
      <c r="I14" s="3"/>
    </row>
    <row r="15" spans="1:9" s="19" customFormat="1" ht="15" customHeight="1">
      <c r="A15" s="76" t="s">
        <v>78</v>
      </c>
      <c r="B15" s="77" t="s">
        <v>79</v>
      </c>
      <c r="C15" s="78" t="s">
        <v>25</v>
      </c>
      <c r="D15" s="78">
        <v>115</v>
      </c>
      <c r="E15" s="79" t="s">
        <v>80</v>
      </c>
      <c r="F15" s="79"/>
      <c r="G15" s="80"/>
      <c r="H15" s="3"/>
      <c r="I15" s="3"/>
    </row>
    <row r="16" spans="1:9" s="19" customFormat="1" ht="15" customHeight="1">
      <c r="A16" s="66" t="s">
        <v>81</v>
      </c>
      <c r="B16" s="67" t="s">
        <v>82</v>
      </c>
      <c r="C16" s="68" t="s">
        <v>25</v>
      </c>
      <c r="D16" s="68">
        <v>120</v>
      </c>
      <c r="E16" s="69" t="s">
        <v>83</v>
      </c>
      <c r="F16" s="69"/>
      <c r="G16" s="70"/>
      <c r="H16" s="3"/>
      <c r="I16" s="3"/>
    </row>
    <row r="17" spans="1:9" ht="6" customHeight="1">
      <c r="A17" s="44"/>
      <c r="B17" s="51"/>
      <c r="C17" s="43"/>
      <c r="D17" s="43"/>
      <c r="E17" s="43"/>
      <c r="F17" s="43"/>
      <c r="G17" s="43"/>
    </row>
    <row r="18" spans="1:9" s="19" customFormat="1" ht="13.5">
      <c r="A18" s="52" t="s">
        <v>35</v>
      </c>
      <c r="B18" s="53" t="s">
        <v>55</v>
      </c>
      <c r="C18" s="54"/>
      <c r="D18" s="54"/>
      <c r="E18" s="54"/>
      <c r="F18" s="54"/>
      <c r="G18" s="55"/>
      <c r="H18" s="3"/>
      <c r="I18" s="3"/>
    </row>
    <row r="19" spans="1:9" s="19" customFormat="1" ht="15" customHeight="1">
      <c r="A19" s="56" t="s">
        <v>84</v>
      </c>
      <c r="B19" s="57" t="s">
        <v>85</v>
      </c>
      <c r="C19" s="58" t="s">
        <v>58</v>
      </c>
      <c r="D19" s="58">
        <v>85</v>
      </c>
      <c r="E19" s="59" t="s">
        <v>86</v>
      </c>
      <c r="F19" s="59"/>
      <c r="G19" s="60"/>
      <c r="H19" s="3"/>
      <c r="I19" s="3"/>
    </row>
    <row r="20" spans="1:9" s="19" customFormat="1" ht="15" customHeight="1">
      <c r="A20" s="71" t="s">
        <v>87</v>
      </c>
      <c r="B20" s="72" t="s">
        <v>88</v>
      </c>
      <c r="C20" s="73" t="s">
        <v>58</v>
      </c>
      <c r="D20" s="73">
        <v>85</v>
      </c>
      <c r="E20" s="74" t="s">
        <v>89</v>
      </c>
      <c r="F20" s="74"/>
      <c r="G20" s="75"/>
      <c r="H20" s="3"/>
      <c r="I20" s="3"/>
    </row>
    <row r="21" spans="1:9" s="19" customFormat="1" ht="15" customHeight="1">
      <c r="A21" s="66" t="s">
        <v>90</v>
      </c>
      <c r="B21" s="67" t="s">
        <v>91</v>
      </c>
      <c r="C21" s="68" t="s">
        <v>24</v>
      </c>
      <c r="D21" s="68">
        <v>85</v>
      </c>
      <c r="E21" s="69" t="s">
        <v>92</v>
      </c>
      <c r="F21" s="69"/>
      <c r="G21" s="70"/>
      <c r="H21" s="3"/>
      <c r="I21" s="3"/>
    </row>
    <row r="22" spans="1:9" s="19" customFormat="1" ht="15" customHeight="1">
      <c r="A22" s="61" t="s">
        <v>93</v>
      </c>
      <c r="B22" s="62" t="s">
        <v>94</v>
      </c>
      <c r="C22" s="63" t="s">
        <v>58</v>
      </c>
      <c r="D22" s="63">
        <v>85</v>
      </c>
      <c r="E22" s="64" t="s">
        <v>95</v>
      </c>
      <c r="F22" s="64"/>
      <c r="G22" s="65"/>
      <c r="H22" s="3"/>
      <c r="I22" s="3"/>
    </row>
    <row r="23" spans="1:9" s="19" customFormat="1" ht="15" customHeight="1">
      <c r="A23" s="66" t="s">
        <v>96</v>
      </c>
      <c r="B23" s="67" t="s">
        <v>97</v>
      </c>
      <c r="C23" s="68" t="s">
        <v>24</v>
      </c>
      <c r="D23" s="68">
        <v>85</v>
      </c>
      <c r="E23" s="69" t="s">
        <v>98</v>
      </c>
      <c r="F23" s="69"/>
      <c r="G23" s="70"/>
      <c r="H23" s="3"/>
      <c r="I23" s="3"/>
    </row>
    <row r="24" spans="1:9" s="19" customFormat="1" ht="15" customHeight="1">
      <c r="A24" s="71" t="s">
        <v>99</v>
      </c>
      <c r="B24" s="72" t="s">
        <v>100</v>
      </c>
      <c r="C24" s="73" t="s">
        <v>24</v>
      </c>
      <c r="D24" s="73">
        <v>85</v>
      </c>
      <c r="E24" s="74" t="s">
        <v>101</v>
      </c>
      <c r="F24" s="74"/>
      <c r="G24" s="75"/>
      <c r="H24" s="3"/>
      <c r="I24" s="3"/>
    </row>
    <row r="25" spans="1:9" s="19" customFormat="1" ht="15" customHeight="1">
      <c r="A25" s="76" t="s">
        <v>102</v>
      </c>
      <c r="B25" s="77" t="s">
        <v>103</v>
      </c>
      <c r="C25" s="78" t="s">
        <v>24</v>
      </c>
      <c r="D25" s="78">
        <v>92</v>
      </c>
      <c r="E25" s="79" t="s">
        <v>104</v>
      </c>
      <c r="F25" s="79"/>
      <c r="G25" s="80"/>
      <c r="H25" s="3"/>
      <c r="I25" s="3"/>
    </row>
    <row r="26" spans="1:9" s="19" customFormat="1" ht="15" customHeight="1">
      <c r="A26" s="66" t="s">
        <v>105</v>
      </c>
      <c r="B26" s="67" t="s">
        <v>106</v>
      </c>
      <c r="C26" s="68" t="s">
        <v>26</v>
      </c>
      <c r="D26" s="68">
        <v>90</v>
      </c>
      <c r="E26" s="69" t="s">
        <v>107</v>
      </c>
      <c r="F26" s="69"/>
      <c r="G26" s="70"/>
      <c r="H26" s="3"/>
      <c r="I26" s="3"/>
    </row>
    <row r="27" spans="1:9" ht="24.75" customHeight="1">
      <c r="A27" s="44"/>
      <c r="B27" s="51"/>
      <c r="C27" s="43"/>
      <c r="D27" s="43"/>
      <c r="E27" s="43"/>
      <c r="F27" s="43"/>
      <c r="G27" s="43"/>
    </row>
    <row r="28" spans="1:9" s="19" customFormat="1" ht="26.25" customHeight="1">
      <c r="A28" s="46" t="s">
        <v>108</v>
      </c>
      <c r="B28" s="47"/>
      <c r="C28" s="48" t="s">
        <v>31</v>
      </c>
      <c r="D28" s="49" t="s">
        <v>34</v>
      </c>
      <c r="E28" s="49" t="s">
        <v>32</v>
      </c>
      <c r="F28" s="49"/>
      <c r="G28" s="50"/>
      <c r="H28" s="3"/>
      <c r="I28" s="3"/>
    </row>
    <row r="29" spans="1:9" ht="6" customHeight="1">
      <c r="A29" s="44"/>
      <c r="B29" s="51"/>
      <c r="C29" s="43"/>
      <c r="D29" s="43"/>
      <c r="E29" s="43"/>
      <c r="F29" s="43"/>
      <c r="G29" s="43"/>
    </row>
    <row r="30" spans="1:9" s="19" customFormat="1" ht="13.5">
      <c r="A30" s="52" t="s">
        <v>30</v>
      </c>
      <c r="B30" s="53" t="s">
        <v>109</v>
      </c>
      <c r="C30" s="54"/>
      <c r="D30" s="54"/>
      <c r="E30" s="54"/>
      <c r="F30" s="54"/>
      <c r="G30" s="55"/>
      <c r="H30" s="3"/>
      <c r="I30" s="3"/>
    </row>
    <row r="31" spans="1:9" s="19" customFormat="1" ht="15" customHeight="1">
      <c r="A31" s="56" t="s">
        <v>56</v>
      </c>
      <c r="B31" s="57" t="s">
        <v>57</v>
      </c>
      <c r="C31" s="58" t="s">
        <v>58</v>
      </c>
      <c r="D31" s="58">
        <v>127</v>
      </c>
      <c r="E31" s="59" t="s">
        <v>110</v>
      </c>
      <c r="F31" s="59"/>
      <c r="G31" s="60"/>
      <c r="H31" s="3"/>
      <c r="I31" s="3"/>
    </row>
    <row r="32" spans="1:9" s="19" customFormat="1" ht="15" customHeight="1">
      <c r="A32" s="61" t="s">
        <v>60</v>
      </c>
      <c r="B32" s="62" t="s">
        <v>61</v>
      </c>
      <c r="C32" s="63" t="s">
        <v>58</v>
      </c>
      <c r="D32" s="63">
        <v>127</v>
      </c>
      <c r="E32" s="64" t="s">
        <v>111</v>
      </c>
      <c r="F32" s="64"/>
      <c r="G32" s="65"/>
      <c r="H32" s="3"/>
      <c r="I32" s="3"/>
    </row>
    <row r="33" spans="1:9" s="19" customFormat="1" ht="15" customHeight="1">
      <c r="A33" s="66" t="s">
        <v>63</v>
      </c>
      <c r="B33" s="67" t="s">
        <v>64</v>
      </c>
      <c r="C33" s="68" t="s">
        <v>24</v>
      </c>
      <c r="D33" s="68">
        <v>105</v>
      </c>
      <c r="E33" s="69" t="s">
        <v>71</v>
      </c>
      <c r="F33" s="69"/>
      <c r="G33" s="70"/>
      <c r="H33" s="3"/>
      <c r="I33" s="3"/>
    </row>
    <row r="34" spans="1:9" s="19" customFormat="1" ht="15" customHeight="1">
      <c r="A34" s="61" t="s">
        <v>66</v>
      </c>
      <c r="B34" s="62" t="s">
        <v>67</v>
      </c>
      <c r="C34" s="63" t="s">
        <v>58</v>
      </c>
      <c r="D34" s="63">
        <v>127</v>
      </c>
      <c r="E34" s="64" t="s">
        <v>112</v>
      </c>
      <c r="F34" s="64"/>
      <c r="G34" s="65"/>
      <c r="H34" s="3"/>
      <c r="I34" s="3"/>
    </row>
    <row r="35" spans="1:9" s="19" customFormat="1" ht="15" customHeight="1">
      <c r="A35" s="66" t="s">
        <v>69</v>
      </c>
      <c r="B35" s="67" t="s">
        <v>70</v>
      </c>
      <c r="C35" s="68" t="s">
        <v>24</v>
      </c>
      <c r="D35" s="68">
        <v>105</v>
      </c>
      <c r="E35" s="69" t="s">
        <v>113</v>
      </c>
      <c r="F35" s="69"/>
      <c r="G35" s="70"/>
      <c r="H35" s="3"/>
      <c r="I35" s="3"/>
    </row>
    <row r="36" spans="1:9" s="19" customFormat="1" ht="15" customHeight="1">
      <c r="A36" s="71" t="s">
        <v>72</v>
      </c>
      <c r="B36" s="72" t="s">
        <v>73</v>
      </c>
      <c r="C36" s="73" t="s">
        <v>58</v>
      </c>
      <c r="D36" s="73">
        <v>127</v>
      </c>
      <c r="E36" s="74" t="s">
        <v>114</v>
      </c>
      <c r="F36" s="74"/>
      <c r="G36" s="75"/>
      <c r="H36" s="3"/>
      <c r="I36" s="3"/>
    </row>
    <row r="37" spans="1:9" s="19" customFormat="1" ht="15" customHeight="1">
      <c r="A37" s="76" t="s">
        <v>75</v>
      </c>
      <c r="B37" s="77" t="s">
        <v>76</v>
      </c>
      <c r="C37" s="78" t="s">
        <v>24</v>
      </c>
      <c r="D37" s="78">
        <v>105</v>
      </c>
      <c r="E37" s="79" t="s">
        <v>115</v>
      </c>
      <c r="F37" s="79"/>
      <c r="G37" s="80"/>
      <c r="H37" s="3"/>
      <c r="I37" s="3"/>
    </row>
    <row r="38" spans="1:9" s="19" customFormat="1" ht="15" customHeight="1">
      <c r="A38" s="76" t="s">
        <v>78</v>
      </c>
      <c r="B38" s="77" t="s">
        <v>79</v>
      </c>
      <c r="C38" s="78" t="s">
        <v>25</v>
      </c>
      <c r="D38" s="78">
        <v>115</v>
      </c>
      <c r="E38" s="79" t="s">
        <v>116</v>
      </c>
      <c r="F38" s="79"/>
      <c r="G38" s="80"/>
      <c r="H38" s="3"/>
      <c r="I38" s="3"/>
    </row>
    <row r="39" spans="1:9" s="19" customFormat="1" ht="15" customHeight="1">
      <c r="A39" s="66" t="s">
        <v>81</v>
      </c>
      <c r="B39" s="67" t="s">
        <v>82</v>
      </c>
      <c r="C39" s="68" t="s">
        <v>25</v>
      </c>
      <c r="D39" s="68">
        <v>120</v>
      </c>
      <c r="E39" s="69" t="s">
        <v>117</v>
      </c>
      <c r="F39" s="69"/>
      <c r="G39" s="70"/>
      <c r="H39" s="3"/>
      <c r="I39" s="3"/>
    </row>
    <row r="40" spans="1:9" ht="6" customHeight="1">
      <c r="A40" s="44"/>
      <c r="B40" s="51"/>
      <c r="C40" s="43"/>
      <c r="D40" s="43"/>
      <c r="E40" s="43"/>
      <c r="F40" s="43"/>
      <c r="G40" s="43"/>
    </row>
    <row r="41" spans="1:9" s="19" customFormat="1" ht="13.5">
      <c r="A41" s="52" t="s">
        <v>35</v>
      </c>
      <c r="B41" s="53" t="s">
        <v>109</v>
      </c>
      <c r="C41" s="54"/>
      <c r="D41" s="54"/>
      <c r="E41" s="54"/>
      <c r="F41" s="54"/>
      <c r="G41" s="55"/>
      <c r="H41" s="3"/>
      <c r="I41" s="3"/>
    </row>
    <row r="42" spans="1:9" s="19" customFormat="1" ht="15" customHeight="1">
      <c r="A42" s="56" t="s">
        <v>84</v>
      </c>
      <c r="B42" s="57" t="s">
        <v>85</v>
      </c>
      <c r="C42" s="58" t="s">
        <v>58</v>
      </c>
      <c r="D42" s="58">
        <v>85</v>
      </c>
      <c r="E42" s="59" t="s">
        <v>118</v>
      </c>
      <c r="F42" s="59"/>
      <c r="G42" s="60"/>
      <c r="H42" s="3"/>
      <c r="I42" s="3"/>
    </row>
    <row r="43" spans="1:9" s="19" customFormat="1" ht="15" customHeight="1">
      <c r="A43" s="71" t="s">
        <v>87</v>
      </c>
      <c r="B43" s="72" t="s">
        <v>88</v>
      </c>
      <c r="C43" s="73" t="s">
        <v>58</v>
      </c>
      <c r="D43" s="73">
        <v>85</v>
      </c>
      <c r="E43" s="74" t="s">
        <v>119</v>
      </c>
      <c r="F43" s="74"/>
      <c r="G43" s="75"/>
      <c r="H43" s="3"/>
      <c r="I43" s="3"/>
    </row>
    <row r="44" spans="1:9" s="19" customFormat="1" ht="15" customHeight="1">
      <c r="A44" s="66" t="s">
        <v>90</v>
      </c>
      <c r="B44" s="67" t="s">
        <v>91</v>
      </c>
      <c r="C44" s="68" t="s">
        <v>24</v>
      </c>
      <c r="D44" s="68">
        <v>85</v>
      </c>
      <c r="E44" s="69" t="s">
        <v>120</v>
      </c>
      <c r="F44" s="69"/>
      <c r="G44" s="70"/>
      <c r="H44" s="3"/>
      <c r="I44" s="3"/>
    </row>
    <row r="45" spans="1:9" s="19" customFormat="1" ht="15" customHeight="1">
      <c r="A45" s="71" t="s">
        <v>93</v>
      </c>
      <c r="B45" s="72" t="s">
        <v>94</v>
      </c>
      <c r="C45" s="73" t="s">
        <v>58</v>
      </c>
      <c r="D45" s="73">
        <v>85</v>
      </c>
      <c r="E45" s="74" t="s">
        <v>121</v>
      </c>
      <c r="F45" s="74"/>
      <c r="G45" s="75"/>
      <c r="H45" s="3"/>
      <c r="I45" s="3"/>
    </row>
    <row r="46" spans="1:9" s="19" customFormat="1" ht="15" customHeight="1">
      <c r="A46" s="66" t="s">
        <v>96</v>
      </c>
      <c r="B46" s="67" t="s">
        <v>97</v>
      </c>
      <c r="C46" s="68" t="s">
        <v>24</v>
      </c>
      <c r="D46" s="68">
        <v>85</v>
      </c>
      <c r="E46" s="69" t="s">
        <v>122</v>
      </c>
      <c r="F46" s="69"/>
      <c r="G46" s="70"/>
      <c r="H46" s="3"/>
      <c r="I46" s="3"/>
    </row>
    <row r="47" spans="1:9" s="19" customFormat="1" ht="15" customHeight="1">
      <c r="A47" s="71" t="s">
        <v>99</v>
      </c>
      <c r="B47" s="72" t="s">
        <v>100</v>
      </c>
      <c r="C47" s="73" t="s">
        <v>24</v>
      </c>
      <c r="D47" s="73">
        <v>85</v>
      </c>
      <c r="E47" s="74" t="s">
        <v>123</v>
      </c>
      <c r="F47" s="74"/>
      <c r="G47" s="75"/>
      <c r="H47" s="3"/>
      <c r="I47" s="3"/>
    </row>
    <row r="48" spans="1:9" s="19" customFormat="1" ht="15" customHeight="1">
      <c r="A48" s="76" t="s">
        <v>102</v>
      </c>
      <c r="B48" s="77" t="s">
        <v>103</v>
      </c>
      <c r="C48" s="78" t="s">
        <v>24</v>
      </c>
      <c r="D48" s="78">
        <v>92</v>
      </c>
      <c r="E48" s="79" t="s">
        <v>124</v>
      </c>
      <c r="F48" s="79"/>
      <c r="G48" s="80"/>
      <c r="H48" s="3"/>
      <c r="I48" s="3"/>
    </row>
    <row r="49" spans="1:9" s="19" customFormat="1" ht="15" customHeight="1">
      <c r="A49" s="66" t="s">
        <v>105</v>
      </c>
      <c r="B49" s="67" t="s">
        <v>106</v>
      </c>
      <c r="C49" s="68" t="s">
        <v>26</v>
      </c>
      <c r="D49" s="68">
        <v>90</v>
      </c>
      <c r="E49" s="69" t="s">
        <v>125</v>
      </c>
      <c r="F49" s="69"/>
      <c r="G49" s="70"/>
      <c r="H49" s="3"/>
      <c r="I49" s="3"/>
    </row>
    <row r="50" spans="1:9" s="19" customFormat="1">
      <c r="A50" s="81"/>
      <c r="B50" s="81"/>
      <c r="C50" s="81"/>
      <c r="D50" s="81"/>
      <c r="E50" s="81"/>
      <c r="F50" s="81"/>
      <c r="G50" s="81"/>
      <c r="H50" s="3"/>
      <c r="I50" s="3"/>
    </row>
    <row r="51" spans="1:9">
      <c r="A51" s="44"/>
      <c r="B51" s="81"/>
      <c r="C51" s="81"/>
      <c r="D51" s="81"/>
      <c r="E51" s="81"/>
      <c r="F51" s="81"/>
      <c r="G51" s="81"/>
    </row>
    <row r="52" spans="1:9" s="19" customFormat="1" ht="13.5">
      <c r="A52" s="82" t="s">
        <v>126</v>
      </c>
      <c r="B52" s="83"/>
      <c r="C52" s="54"/>
      <c r="D52" s="54"/>
      <c r="E52" s="54"/>
      <c r="F52" s="54"/>
      <c r="G52" s="55"/>
      <c r="H52" s="3"/>
      <c r="I52" s="3"/>
    </row>
    <row r="53" spans="1:9" s="19" customFormat="1" ht="15" customHeight="1">
      <c r="A53" s="56" t="s">
        <v>127</v>
      </c>
      <c r="B53" s="84"/>
      <c r="C53" s="85"/>
      <c r="D53" s="85"/>
      <c r="E53" s="86"/>
      <c r="F53" s="87"/>
      <c r="G53" s="60" t="s">
        <v>128</v>
      </c>
      <c r="H53" s="3"/>
      <c r="I53" s="3"/>
    </row>
    <row r="54" spans="1:9">
      <c r="A54" s="44"/>
      <c r="B54" s="81"/>
      <c r="C54" s="81"/>
      <c r="D54" s="81"/>
      <c r="E54" s="81"/>
      <c r="F54" s="81"/>
      <c r="G54" s="81"/>
    </row>
    <row r="55" spans="1:9" s="3" customFormat="1">
      <c r="A55" s="44" t="s">
        <v>27</v>
      </c>
      <c r="B55" s="81"/>
      <c r="C55" s="81"/>
      <c r="D55" s="81"/>
      <c r="E55" s="81"/>
      <c r="F55" s="81"/>
      <c r="G55" s="81"/>
    </row>
    <row r="56" spans="1:9" s="3" customFormat="1">
      <c r="A56" s="44" t="s">
        <v>36</v>
      </c>
      <c r="B56" s="81"/>
      <c r="C56" s="81"/>
      <c r="D56" s="81"/>
      <c r="E56" s="81"/>
      <c r="F56" s="81"/>
      <c r="G56" s="81"/>
    </row>
    <row r="57" spans="1:9" s="3" customFormat="1">
      <c r="A57" s="44" t="s">
        <v>37</v>
      </c>
      <c r="B57" s="81"/>
      <c r="C57" s="81"/>
      <c r="D57" s="81"/>
      <c r="E57" s="81"/>
      <c r="F57" s="81"/>
      <c r="G57" s="81"/>
    </row>
    <row r="58" spans="1:9" s="3" customFormat="1">
      <c r="A58" s="44" t="s">
        <v>38</v>
      </c>
      <c r="B58" s="39"/>
      <c r="C58" s="39"/>
      <c r="D58" s="39"/>
      <c r="E58" s="39"/>
      <c r="F58" s="39"/>
      <c r="G58" s="39"/>
    </row>
    <row r="59" spans="1:9" s="3" customFormat="1">
      <c r="A59" s="44"/>
      <c r="B59" s="39"/>
      <c r="C59" s="39"/>
      <c r="D59" s="39"/>
      <c r="E59" s="39"/>
      <c r="F59" s="39"/>
      <c r="G59" s="39"/>
    </row>
    <row r="60" spans="1:9" s="3" customFormat="1">
      <c r="A60" s="88" t="s">
        <v>39</v>
      </c>
      <c r="B60" s="89"/>
      <c r="C60" s="89"/>
      <c r="D60" s="89"/>
      <c r="E60" s="89"/>
      <c r="F60" s="89"/>
      <c r="G60" s="89"/>
    </row>
    <row r="61" spans="1:9" s="3" customFormat="1">
      <c r="A61" s="39"/>
      <c r="B61" s="39"/>
      <c r="C61" s="39"/>
      <c r="D61" s="39"/>
      <c r="E61" s="39"/>
      <c r="F61" s="39"/>
      <c r="G61" s="39"/>
    </row>
    <row r="62" spans="1:9" s="3" customFormat="1">
      <c r="A62" s="40"/>
      <c r="B62" s="40"/>
      <c r="C62" s="40"/>
      <c r="D62" s="40"/>
      <c r="E62" s="40"/>
      <c r="F62" s="40"/>
      <c r="G62" s="40"/>
    </row>
    <row r="63" spans="1:9" s="3" customFormat="1">
      <c r="A63" s="40"/>
      <c r="B63" s="40"/>
      <c r="C63" s="40"/>
      <c r="D63" s="40"/>
      <c r="E63" s="40"/>
      <c r="F63" s="40"/>
      <c r="G63" s="40"/>
    </row>
    <row r="64" spans="1:9" s="3" customFormat="1">
      <c r="A64" s="40"/>
      <c r="B64" s="40"/>
      <c r="C64" s="40"/>
      <c r="D64" s="40"/>
      <c r="E64" s="40"/>
      <c r="F64" s="40"/>
      <c r="G64" s="40"/>
    </row>
    <row r="65" spans="1:7" s="3" customFormat="1">
      <c r="A65" s="40"/>
      <c r="B65" s="40"/>
      <c r="C65" s="40"/>
      <c r="D65" s="40"/>
      <c r="E65" s="40"/>
      <c r="F65" s="40"/>
      <c r="G65" s="40"/>
    </row>
    <row r="66" spans="1:7" s="3" customFormat="1">
      <c r="A66" s="40"/>
      <c r="B66" s="40"/>
      <c r="C66" s="40"/>
      <c r="D66" s="40"/>
      <c r="E66" s="40"/>
      <c r="F66" s="40"/>
      <c r="G66" s="40"/>
    </row>
    <row r="67" spans="1:7" s="3" customFormat="1">
      <c r="A67" s="40"/>
      <c r="B67" s="40"/>
      <c r="C67" s="40"/>
      <c r="D67" s="40"/>
      <c r="E67" s="40"/>
      <c r="F67" s="40"/>
      <c r="G67" s="40"/>
    </row>
    <row r="68" spans="1:7" s="3" customFormat="1">
      <c r="A68" s="40"/>
      <c r="B68" s="40"/>
      <c r="C68" s="40"/>
      <c r="D68" s="40"/>
      <c r="E68" s="40"/>
      <c r="F68" s="40"/>
      <c r="G68" s="40"/>
    </row>
    <row r="69" spans="1:7" s="3" customFormat="1">
      <c r="A69" s="40"/>
      <c r="B69" s="40"/>
      <c r="C69" s="40"/>
      <c r="D69" s="40"/>
      <c r="E69" s="40"/>
      <c r="F69" s="40"/>
      <c r="G69" s="40"/>
    </row>
    <row r="70" spans="1:7" s="3" customFormat="1">
      <c r="A70" s="40"/>
      <c r="B70" s="40"/>
      <c r="C70" s="40"/>
      <c r="D70" s="40"/>
      <c r="E70" s="40"/>
      <c r="F70" s="40"/>
      <c r="G70" s="40"/>
    </row>
    <row r="71" spans="1:7" s="3" customFormat="1">
      <c r="A71" s="40"/>
      <c r="B71" s="40"/>
      <c r="C71" s="40"/>
      <c r="D71" s="40"/>
      <c r="E71" s="40"/>
      <c r="F71" s="40"/>
      <c r="G71" s="40"/>
    </row>
    <row r="72" spans="1:7" s="3" customFormat="1">
      <c r="A72" s="40"/>
      <c r="B72" s="40"/>
      <c r="C72" s="40"/>
      <c r="D72" s="40"/>
      <c r="E72" s="40"/>
      <c r="F72" s="40"/>
      <c r="G72" s="40"/>
    </row>
    <row r="73" spans="1:7" s="3" customFormat="1">
      <c r="A73" s="40"/>
      <c r="B73" s="40"/>
      <c r="C73" s="40"/>
      <c r="D73" s="40"/>
      <c r="E73" s="40"/>
      <c r="F73" s="40"/>
      <c r="G73" s="40"/>
    </row>
    <row r="74" spans="1:7" s="3" customFormat="1">
      <c r="A74" s="40"/>
      <c r="B74" s="40"/>
      <c r="C74" s="40"/>
      <c r="D74" s="40"/>
      <c r="E74" s="40"/>
      <c r="F74" s="40"/>
      <c r="G74" s="40"/>
    </row>
    <row r="75" spans="1:7" s="3" customFormat="1">
      <c r="A75" s="40"/>
      <c r="B75" s="40"/>
      <c r="C75" s="40"/>
      <c r="D75" s="40"/>
      <c r="E75" s="40"/>
      <c r="F75" s="40"/>
      <c r="G75" s="40"/>
    </row>
    <row r="76" spans="1:7" s="3" customFormat="1">
      <c r="A76" s="40"/>
      <c r="B76" s="40"/>
      <c r="C76" s="40"/>
      <c r="D76" s="40"/>
      <c r="E76" s="40"/>
      <c r="F76" s="40"/>
      <c r="G76" s="40"/>
    </row>
    <row r="77" spans="1:7" s="3" customFormat="1">
      <c r="A77" s="40"/>
      <c r="B77" s="40"/>
      <c r="C77" s="40"/>
      <c r="D77" s="40"/>
      <c r="E77" s="40"/>
      <c r="F77" s="40"/>
      <c r="G77" s="40"/>
    </row>
    <row r="78" spans="1:7" s="3" customFormat="1">
      <c r="A78" s="40"/>
      <c r="B78" s="40"/>
      <c r="C78" s="40"/>
      <c r="D78" s="40"/>
      <c r="E78" s="40"/>
      <c r="F78" s="40"/>
      <c r="G78" s="40"/>
    </row>
    <row r="79" spans="1:7" s="3" customFormat="1">
      <c r="A79" s="40"/>
      <c r="B79" s="40"/>
      <c r="C79" s="40"/>
      <c r="D79" s="40"/>
      <c r="E79" s="40"/>
      <c r="F79" s="40"/>
      <c r="G79" s="40"/>
    </row>
    <row r="80" spans="1:7" s="3" customFormat="1">
      <c r="A80" s="40"/>
      <c r="B80" s="40"/>
      <c r="C80" s="40"/>
      <c r="D80" s="40"/>
      <c r="E80" s="40"/>
      <c r="F80" s="40"/>
      <c r="G80" s="40"/>
    </row>
    <row r="81" spans="1:7" s="3" customFormat="1">
      <c r="A81" s="40"/>
      <c r="B81" s="40"/>
      <c r="C81" s="40"/>
      <c r="D81" s="40"/>
      <c r="E81" s="40"/>
      <c r="F81" s="40"/>
      <c r="G81" s="40"/>
    </row>
    <row r="82" spans="1:7" s="3" customFormat="1">
      <c r="A82" s="40"/>
      <c r="B82" s="40"/>
      <c r="C82" s="40"/>
      <c r="D82" s="40"/>
      <c r="E82" s="40"/>
      <c r="F82" s="40"/>
      <c r="G82" s="40"/>
    </row>
    <row r="83" spans="1:7" s="3" customFormat="1">
      <c r="A83" s="40"/>
      <c r="B83" s="40"/>
      <c r="C83" s="40"/>
      <c r="D83" s="40"/>
      <c r="E83" s="40"/>
      <c r="F83" s="40"/>
      <c r="G83" s="40"/>
    </row>
    <row r="84" spans="1:7" s="3" customFormat="1">
      <c r="A84" s="40"/>
      <c r="B84" s="40"/>
      <c r="C84" s="40"/>
      <c r="D84" s="40"/>
      <c r="E84" s="40"/>
      <c r="F84" s="40"/>
      <c r="G84" s="40"/>
    </row>
    <row r="85" spans="1:7" s="3" customFormat="1">
      <c r="A85" s="40"/>
      <c r="B85" s="40"/>
      <c r="C85" s="40"/>
      <c r="D85" s="40"/>
      <c r="E85" s="40"/>
      <c r="F85" s="40"/>
      <c r="G85" s="40"/>
    </row>
    <row r="86" spans="1:7" s="3" customFormat="1">
      <c r="A86" s="40"/>
      <c r="B86" s="40"/>
      <c r="C86" s="40"/>
      <c r="D86" s="40"/>
      <c r="E86" s="40"/>
      <c r="F86" s="40"/>
      <c r="G86" s="40"/>
    </row>
    <row r="87" spans="1:7" s="3" customFormat="1">
      <c r="A87" s="40"/>
      <c r="B87" s="40"/>
      <c r="C87" s="40"/>
      <c r="D87" s="40"/>
      <c r="E87" s="40"/>
      <c r="F87" s="40"/>
      <c r="G87" s="40"/>
    </row>
  </sheetData>
  <dataConsolidate/>
  <printOptions horizontalCentered="1"/>
  <pageMargins left="0" right="7.874015748031496E-2" top="0.86614173228346458" bottom="0" header="7.874015748031496E-2" footer="0"/>
  <pageSetup paperSize="9" scale="85" orientation="portrait" r:id="rId1"/>
  <headerFooter scaleWithDoc="0"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64AB9-53F6-479C-8ADF-4B14A64456E5}">
  <sheetPr>
    <tabColor rgb="FFC00000"/>
    <pageSetUpPr fitToPage="1"/>
  </sheetPr>
  <dimension ref="A1:X68"/>
  <sheetViews>
    <sheetView showGridLines="0" tabSelected="1" topLeftCell="O1" zoomScale="90" zoomScaleNormal="90" workbookViewId="0">
      <selection activeCell="Q3" sqref="Q3"/>
    </sheetView>
  </sheetViews>
  <sheetFormatPr defaultRowHeight="12"/>
  <cols>
    <col min="1" max="1" width="2.6640625" style="4" hidden="1" customWidth="1"/>
    <col min="2" max="2" width="4.33203125" style="90" hidden="1" customWidth="1"/>
    <col min="3" max="3" width="3.33203125" style="90" hidden="1" customWidth="1"/>
    <col min="4" max="4" width="15.5" style="4" hidden="1" customWidth="1"/>
    <col min="5" max="5" width="34.5" style="4" hidden="1" customWidth="1"/>
    <col min="6" max="6" width="11.33203125" style="96" hidden="1" customWidth="1"/>
    <col min="7" max="7" width="8.5" style="96" hidden="1" customWidth="1"/>
    <col min="8" max="8" width="12.33203125" style="4" hidden="1" customWidth="1"/>
    <col min="9" max="9" width="4" style="3" hidden="1" customWidth="1"/>
    <col min="10" max="10" width="5.6640625" style="97" hidden="1" customWidth="1"/>
    <col min="11" max="11" width="4" style="97" hidden="1" customWidth="1"/>
    <col min="12" max="12" width="6.83203125" style="97" hidden="1" customWidth="1"/>
    <col min="13" max="13" width="4" style="97" hidden="1" customWidth="1"/>
    <col min="14" max="14" width="8" style="97" hidden="1" customWidth="1"/>
    <col min="15" max="15" width="9.33203125" style="3"/>
    <col min="16" max="16" width="5.83203125" style="40" customWidth="1"/>
    <col min="17" max="17" width="37.83203125" style="40" customWidth="1"/>
    <col min="18" max="18" width="16" style="40" bestFit="1" customWidth="1"/>
    <col min="19" max="19" width="10.6640625" style="40" customWidth="1"/>
    <col min="20" max="20" width="8.33203125" style="40" customWidth="1"/>
    <col min="21" max="22" width="16" style="166" customWidth="1"/>
    <col min="23" max="23" width="17.5" style="166" customWidth="1"/>
    <col min="24" max="24" width="5.83203125" style="40" customWidth="1"/>
    <col min="25" max="16384" width="9.33203125" style="4"/>
  </cols>
  <sheetData>
    <row r="1" spans="1:24" ht="39.75">
      <c r="D1" s="91" t="s">
        <v>129</v>
      </c>
      <c r="E1" s="91" t="s">
        <v>130</v>
      </c>
      <c r="F1" s="91" t="s">
        <v>131</v>
      </c>
      <c r="G1" s="91" t="s">
        <v>132</v>
      </c>
      <c r="H1" s="91" t="s">
        <v>133</v>
      </c>
      <c r="I1" s="91"/>
      <c r="J1" s="91"/>
      <c r="K1" s="91"/>
      <c r="L1" s="91" t="s">
        <v>134</v>
      </c>
      <c r="M1" s="91" t="s">
        <v>135</v>
      </c>
      <c r="N1" s="91"/>
      <c r="P1" s="39"/>
      <c r="Q1" s="92" t="s">
        <v>136</v>
      </c>
      <c r="R1" s="39"/>
      <c r="S1" s="39"/>
      <c r="T1" s="39"/>
      <c r="U1" s="93"/>
      <c r="V1" s="39"/>
      <c r="W1" s="39"/>
      <c r="X1" s="39"/>
    </row>
    <row r="2" spans="1:24" ht="24">
      <c r="D2" s="94" t="s">
        <v>137</v>
      </c>
      <c r="F2" s="95"/>
      <c r="P2" s="43"/>
      <c r="Q2" s="42" t="s">
        <v>29</v>
      </c>
      <c r="R2" s="43"/>
      <c r="S2" s="43"/>
      <c r="T2" s="43"/>
      <c r="U2" s="98"/>
      <c r="V2" s="43"/>
      <c r="W2" s="43"/>
      <c r="X2" s="43"/>
    </row>
    <row r="3" spans="1:24">
      <c r="D3" s="99">
        <v>42550</v>
      </c>
      <c r="E3" s="100"/>
      <c r="F3" s="101"/>
      <c r="M3" s="3"/>
      <c r="P3" s="43"/>
      <c r="Q3" s="44">
        <v>42552</v>
      </c>
      <c r="R3" s="43"/>
      <c r="S3" s="43"/>
      <c r="T3" s="43"/>
      <c r="U3" s="98"/>
      <c r="V3" s="43"/>
      <c r="W3" s="43"/>
      <c r="X3" s="43"/>
    </row>
    <row r="4" spans="1:24" ht="14.25" thickBot="1">
      <c r="F4" s="102"/>
      <c r="P4" s="43"/>
      <c r="Q4" s="45"/>
      <c r="R4" s="43"/>
      <c r="S4" s="43"/>
      <c r="T4" s="43"/>
      <c r="U4" s="98"/>
      <c r="V4" s="98"/>
      <c r="W4" s="98"/>
      <c r="X4" s="43"/>
    </row>
    <row r="5" spans="1:24" ht="49.5">
      <c r="B5" s="4"/>
      <c r="D5" s="103" t="s">
        <v>138</v>
      </c>
      <c r="E5" s="103" t="s">
        <v>30</v>
      </c>
      <c r="F5" s="104" t="s">
        <v>31</v>
      </c>
      <c r="G5" s="105" t="s">
        <v>139</v>
      </c>
      <c r="H5" s="106">
        <v>20</v>
      </c>
      <c r="I5" s="107" t="s">
        <v>140</v>
      </c>
      <c r="J5" s="107" t="s">
        <v>141</v>
      </c>
      <c r="K5" s="107" t="s">
        <v>142</v>
      </c>
      <c r="L5" s="107" t="s">
        <v>143</v>
      </c>
      <c r="M5" s="107" t="s">
        <v>144</v>
      </c>
      <c r="N5" s="108" t="s">
        <v>145</v>
      </c>
      <c r="P5" s="43"/>
      <c r="Q5" s="109" t="str">
        <f t="shared" ref="Q5:Q14" si="0">V_HR_LIB</f>
        <v>Verzije s benzinskim motorom</v>
      </c>
      <c r="R5" s="110" t="s">
        <v>146</v>
      </c>
      <c r="S5" s="111" t="s">
        <v>31</v>
      </c>
      <c r="T5" s="111" t="s">
        <v>147</v>
      </c>
      <c r="U5" s="112" t="s">
        <v>148</v>
      </c>
      <c r="V5" s="112"/>
      <c r="W5" s="113"/>
      <c r="X5" s="43"/>
    </row>
    <row r="6" spans="1:24" s="19" customFormat="1" ht="15" customHeight="1">
      <c r="A6" s="4"/>
      <c r="B6" s="114" t="s">
        <v>149</v>
      </c>
      <c r="C6" s="90"/>
      <c r="D6" s="115" t="s">
        <v>150</v>
      </c>
      <c r="E6" s="115" t="s">
        <v>151</v>
      </c>
      <c r="F6" s="116" t="s">
        <v>152</v>
      </c>
      <c r="G6" s="117">
        <v>120</v>
      </c>
      <c r="H6" s="118">
        <f>HLOOKUP(D6,'[5]Version Prix'!$A$5:$IV$62,20,0)</f>
        <v>114190.47619047618</v>
      </c>
      <c r="I6" s="119">
        <f>INDEX($L$54:$M$66,(MATCH(G6,$L$54:$L$66,1)),2)</f>
        <v>3</v>
      </c>
      <c r="J6" s="120">
        <f>INDEX($H$54:$I$63,(MATCH(H6,$H$54:$H$63,1)),2)</f>
        <v>2</v>
      </c>
      <c r="K6" s="121">
        <f t="shared" ref="K6:K28" si="1">I6+J6</f>
        <v>5</v>
      </c>
      <c r="L6" s="122">
        <f t="shared" ref="L6:L28" si="2">H6*K6/100</f>
        <v>5709.5238095238092</v>
      </c>
      <c r="M6" s="122">
        <v>0</v>
      </c>
      <c r="N6" s="123">
        <f t="shared" ref="N6:N28" si="3">H6+L6+M6</f>
        <v>119900</v>
      </c>
      <c r="O6" s="3"/>
      <c r="P6" s="43"/>
      <c r="Q6" s="124" t="str">
        <f t="shared" si="0"/>
        <v>Life Energy TCe 100</v>
      </c>
      <c r="R6" s="57" t="str">
        <f t="shared" ref="R6:R14" si="4">V_HR_COD</f>
        <v>EA1 MSM6R</v>
      </c>
      <c r="S6" s="58" t="str">
        <f t="shared" ref="S6:S14" si="5">V_HR_KW</f>
        <v>74 (100)</v>
      </c>
      <c r="T6" s="58">
        <f t="shared" ref="T6:T14" si="6">V_HR_CO</f>
        <v>120</v>
      </c>
      <c r="U6" s="125">
        <f t="shared" ref="U6:U14" si="7">V_HR_PVCTTC</f>
        <v>114190.47619047618</v>
      </c>
      <c r="V6" s="125"/>
      <c r="W6" s="126"/>
      <c r="X6" s="43"/>
    </row>
    <row r="7" spans="1:24" s="19" customFormat="1" ht="15" customHeight="1">
      <c r="A7" s="4"/>
      <c r="B7" s="114" t="s">
        <v>149</v>
      </c>
      <c r="C7" s="90"/>
      <c r="D7" s="115" t="s">
        <v>153</v>
      </c>
      <c r="E7" s="115" t="s">
        <v>154</v>
      </c>
      <c r="F7" s="116" t="s">
        <v>152</v>
      </c>
      <c r="G7" s="117">
        <v>120</v>
      </c>
      <c r="H7" s="118">
        <f>HLOOKUP(D7,'[5]Version Prix'!$A$5:$IV$62,20,0)</f>
        <v>118952.38095238095</v>
      </c>
      <c r="I7" s="119">
        <f t="shared" ref="I7:I28" si="8">INDEX($L$54:$M$66,(MATCH(G7,$L$54:$L$66,1)),2)</f>
        <v>3</v>
      </c>
      <c r="J7" s="120">
        <f t="shared" ref="J7:J28" si="9">INDEX($H$54:$I$63,(MATCH(H7,$H$54:$H$63,1)),2)</f>
        <v>2</v>
      </c>
      <c r="K7" s="121">
        <f t="shared" si="1"/>
        <v>5</v>
      </c>
      <c r="L7" s="122">
        <f t="shared" si="2"/>
        <v>5947.6190476190477</v>
      </c>
      <c r="M7" s="122">
        <v>0</v>
      </c>
      <c r="N7" s="123">
        <f t="shared" si="3"/>
        <v>124900</v>
      </c>
      <c r="O7" s="3"/>
      <c r="P7" s="43"/>
      <c r="Q7" s="127" t="str">
        <f t="shared" si="0"/>
        <v>Zen Energy TCe 100</v>
      </c>
      <c r="R7" s="72" t="str">
        <f t="shared" si="4"/>
        <v>EA2 MSM6R</v>
      </c>
      <c r="S7" s="73" t="str">
        <f t="shared" si="5"/>
        <v>74 (100)</v>
      </c>
      <c r="T7" s="73">
        <f t="shared" si="6"/>
        <v>120</v>
      </c>
      <c r="U7" s="128">
        <f t="shared" si="7"/>
        <v>118952.38095238095</v>
      </c>
      <c r="V7" s="128"/>
      <c r="W7" s="129"/>
      <c r="X7" s="43"/>
    </row>
    <row r="8" spans="1:24" s="19" customFormat="1" ht="15" customHeight="1">
      <c r="A8" s="4"/>
      <c r="B8" s="114" t="s">
        <v>149</v>
      </c>
      <c r="C8" s="90"/>
      <c r="D8" s="130" t="s">
        <v>155</v>
      </c>
      <c r="E8" s="130" t="s">
        <v>156</v>
      </c>
      <c r="F8" s="131" t="s">
        <v>157</v>
      </c>
      <c r="G8" s="132">
        <v>119</v>
      </c>
      <c r="H8" s="118">
        <f>HLOOKUP(D8,'[5]Version Prix'!$A$5:$IV$62,20,0)</f>
        <v>128476.19047619047</v>
      </c>
      <c r="I8" s="119">
        <f t="shared" si="8"/>
        <v>3</v>
      </c>
      <c r="J8" s="120">
        <f t="shared" si="9"/>
        <v>2</v>
      </c>
      <c r="K8" s="121">
        <f t="shared" si="1"/>
        <v>5</v>
      </c>
      <c r="L8" s="122">
        <f t="shared" si="2"/>
        <v>6423.8095238095239</v>
      </c>
      <c r="M8" s="122">
        <v>0</v>
      </c>
      <c r="N8" s="123">
        <f t="shared" si="3"/>
        <v>134900</v>
      </c>
      <c r="O8" s="3"/>
      <c r="P8" s="43"/>
      <c r="Q8" s="133" t="str">
        <f t="shared" si="0"/>
        <v>Zen Energy TCe 130</v>
      </c>
      <c r="R8" s="67" t="str">
        <f t="shared" si="4"/>
        <v>EA2 MRM6R</v>
      </c>
      <c r="S8" s="68" t="str">
        <f t="shared" si="5"/>
        <v>97 (130)</v>
      </c>
      <c r="T8" s="68">
        <v>119</v>
      </c>
      <c r="U8" s="134">
        <f t="shared" si="7"/>
        <v>128476.19047619047</v>
      </c>
      <c r="V8" s="134"/>
      <c r="W8" s="135"/>
      <c r="X8" s="43"/>
    </row>
    <row r="9" spans="1:24" s="19" customFormat="1" ht="15" customHeight="1">
      <c r="A9" s="4"/>
      <c r="B9" s="114" t="s">
        <v>149</v>
      </c>
      <c r="C9" s="90"/>
      <c r="D9" s="115" t="s">
        <v>158</v>
      </c>
      <c r="E9" s="115" t="s">
        <v>159</v>
      </c>
      <c r="F9" s="116" t="s">
        <v>157</v>
      </c>
      <c r="G9" s="132">
        <v>119</v>
      </c>
      <c r="H9" s="118">
        <f>HLOOKUP(D9,'[5]Version Prix'!$A$5:$IV$62,20,0)</f>
        <v>140857.14285714284</v>
      </c>
      <c r="I9" s="119">
        <f t="shared" si="8"/>
        <v>3</v>
      </c>
      <c r="J9" s="120">
        <f t="shared" si="9"/>
        <v>2</v>
      </c>
      <c r="K9" s="121">
        <f t="shared" si="1"/>
        <v>5</v>
      </c>
      <c r="L9" s="122">
        <f t="shared" si="2"/>
        <v>7042.8571428571422</v>
      </c>
      <c r="M9" s="122">
        <v>0</v>
      </c>
      <c r="N9" s="123">
        <f t="shared" si="3"/>
        <v>147899.99999999997</v>
      </c>
      <c r="O9" s="3"/>
      <c r="P9" s="43"/>
      <c r="Q9" s="124" t="str">
        <f t="shared" si="0"/>
        <v>Intens Energy TCe 130</v>
      </c>
      <c r="R9" s="57" t="str">
        <f t="shared" si="4"/>
        <v>EA3 MRM6R</v>
      </c>
      <c r="S9" s="58" t="str">
        <f t="shared" si="5"/>
        <v>97 (130)</v>
      </c>
      <c r="T9" s="58">
        <f t="shared" si="6"/>
        <v>119</v>
      </c>
      <c r="U9" s="125">
        <f t="shared" si="7"/>
        <v>140857.14285714284</v>
      </c>
      <c r="V9" s="125"/>
      <c r="W9" s="126"/>
      <c r="X9" s="43"/>
    </row>
    <row r="10" spans="1:24" s="19" customFormat="1" ht="15" customHeight="1">
      <c r="A10" s="4"/>
      <c r="B10" s="114" t="s">
        <v>149</v>
      </c>
      <c r="C10" s="90"/>
      <c r="D10" s="115" t="s">
        <v>160</v>
      </c>
      <c r="E10" s="115" t="s">
        <v>161</v>
      </c>
      <c r="F10" s="116" t="s">
        <v>157</v>
      </c>
      <c r="G10" s="132">
        <v>123</v>
      </c>
      <c r="H10" s="118">
        <f>HLOOKUP(D10,'[5]Version Prix'!$A$5:$IV$62,20,0)</f>
        <v>148981.48141578501</v>
      </c>
      <c r="I10" s="119">
        <f t="shared" si="8"/>
        <v>6</v>
      </c>
      <c r="J10" s="120">
        <f t="shared" si="9"/>
        <v>2</v>
      </c>
      <c r="K10" s="121">
        <f t="shared" si="1"/>
        <v>8</v>
      </c>
      <c r="L10" s="122">
        <f t="shared" si="2"/>
        <v>11918.518513262801</v>
      </c>
      <c r="M10" s="122">
        <v>0</v>
      </c>
      <c r="N10" s="123">
        <f t="shared" si="3"/>
        <v>160899.9999290478</v>
      </c>
      <c r="O10" s="3"/>
      <c r="P10" s="43"/>
      <c r="Q10" s="136" t="str">
        <f t="shared" si="0"/>
        <v>GT Line Energy TCe 130</v>
      </c>
      <c r="R10" s="62" t="str">
        <f t="shared" si="4"/>
        <v>GL3 MRM6R</v>
      </c>
      <c r="S10" s="63" t="str">
        <f t="shared" si="5"/>
        <v>97 (130)</v>
      </c>
      <c r="T10" s="63">
        <f t="shared" si="6"/>
        <v>123</v>
      </c>
      <c r="U10" s="137">
        <f t="shared" si="7"/>
        <v>148981.48141578501</v>
      </c>
      <c r="V10" s="137"/>
      <c r="W10" s="138"/>
      <c r="X10" s="43"/>
    </row>
    <row r="11" spans="1:24" s="19" customFormat="1" ht="15" customHeight="1">
      <c r="A11" s="4"/>
      <c r="B11" s="114" t="s">
        <v>149</v>
      </c>
      <c r="C11" s="90"/>
      <c r="D11" s="115" t="s">
        <v>162</v>
      </c>
      <c r="E11" s="115" t="s">
        <v>163</v>
      </c>
      <c r="F11" s="116" t="s">
        <v>157</v>
      </c>
      <c r="G11" s="117">
        <v>124</v>
      </c>
      <c r="H11" s="118">
        <f>HLOOKUP(D11,'[5]Version Prix'!$A$5:$IV$62,20,0)</f>
        <v>159909.09090909088</v>
      </c>
      <c r="I11" s="119">
        <f t="shared" si="8"/>
        <v>6</v>
      </c>
      <c r="J11" s="120">
        <f t="shared" si="9"/>
        <v>4</v>
      </c>
      <c r="K11" s="121">
        <f t="shared" si="1"/>
        <v>10</v>
      </c>
      <c r="L11" s="122">
        <f t="shared" si="2"/>
        <v>15990.909090909086</v>
      </c>
      <c r="M11" s="122">
        <v>0</v>
      </c>
      <c r="N11" s="123">
        <f t="shared" si="3"/>
        <v>175899.99999999997</v>
      </c>
      <c r="O11" s="3"/>
      <c r="P11" s="43"/>
      <c r="Q11" s="139" t="str">
        <f t="shared" si="0"/>
        <v>GT Line Energy TCe 130 EDC</v>
      </c>
      <c r="R11" s="67" t="str">
        <f t="shared" si="4"/>
        <v>GL3 MRA6R</v>
      </c>
      <c r="S11" s="68" t="str">
        <f t="shared" si="5"/>
        <v>97 (130)</v>
      </c>
      <c r="T11" s="68">
        <f t="shared" si="6"/>
        <v>124</v>
      </c>
      <c r="U11" s="134">
        <f t="shared" si="7"/>
        <v>159909.09090909088</v>
      </c>
      <c r="V11" s="134"/>
      <c r="W11" s="135"/>
      <c r="X11" s="43"/>
    </row>
    <row r="12" spans="1:24" s="19" customFormat="1" ht="15" customHeight="1">
      <c r="A12" s="4"/>
      <c r="B12" s="114" t="s">
        <v>149</v>
      </c>
      <c r="C12" s="90"/>
      <c r="D12" s="115" t="s">
        <v>164</v>
      </c>
      <c r="E12" s="115" t="s">
        <v>165</v>
      </c>
      <c r="F12" s="116" t="s">
        <v>157</v>
      </c>
      <c r="G12" s="132">
        <v>119</v>
      </c>
      <c r="H12" s="118">
        <f>HLOOKUP(D12,'[5]Version Prix'!$A$5:$IV$62,20,0)</f>
        <v>155046.72897196261</v>
      </c>
      <c r="I12" s="119">
        <f t="shared" si="8"/>
        <v>3</v>
      </c>
      <c r="J12" s="120">
        <f t="shared" si="9"/>
        <v>4</v>
      </c>
      <c r="K12" s="121">
        <f t="shared" si="1"/>
        <v>7</v>
      </c>
      <c r="L12" s="122">
        <f t="shared" si="2"/>
        <v>10853.271028037383</v>
      </c>
      <c r="M12" s="122">
        <v>0</v>
      </c>
      <c r="N12" s="123">
        <f t="shared" si="3"/>
        <v>165900</v>
      </c>
      <c r="O12" s="3"/>
      <c r="P12" s="43"/>
      <c r="Q12" s="136" t="str">
        <f t="shared" si="0"/>
        <v>Bose Energy TCe 130</v>
      </c>
      <c r="R12" s="62" t="str">
        <f t="shared" si="4"/>
        <v>BOS MRM6R</v>
      </c>
      <c r="S12" s="63" t="str">
        <f t="shared" si="5"/>
        <v>97 (130)</v>
      </c>
      <c r="T12" s="63">
        <f t="shared" si="6"/>
        <v>119</v>
      </c>
      <c r="U12" s="137">
        <f t="shared" si="7"/>
        <v>155046.72897196261</v>
      </c>
      <c r="V12" s="137"/>
      <c r="W12" s="138"/>
      <c r="X12" s="43"/>
    </row>
    <row r="13" spans="1:24" s="19" customFormat="1" ht="15" customHeight="1">
      <c r="A13" s="4"/>
      <c r="B13" s="114" t="s">
        <v>149</v>
      </c>
      <c r="C13" s="90"/>
      <c r="D13" s="115" t="s">
        <v>166</v>
      </c>
      <c r="E13" s="115" t="s">
        <v>167</v>
      </c>
      <c r="F13" s="116" t="s">
        <v>157</v>
      </c>
      <c r="G13" s="117">
        <v>124</v>
      </c>
      <c r="H13" s="118">
        <f>HLOOKUP(D13,'[5]Version Prix'!$A$5:$IV$62,20,0)</f>
        <v>167181.81818181818</v>
      </c>
      <c r="I13" s="119">
        <f t="shared" si="8"/>
        <v>6</v>
      </c>
      <c r="J13" s="120">
        <f t="shared" si="9"/>
        <v>4</v>
      </c>
      <c r="K13" s="121">
        <f t="shared" si="1"/>
        <v>10</v>
      </c>
      <c r="L13" s="122">
        <f t="shared" si="2"/>
        <v>16718.181818181816</v>
      </c>
      <c r="M13" s="122">
        <v>0</v>
      </c>
      <c r="N13" s="123">
        <f t="shared" si="3"/>
        <v>183900</v>
      </c>
      <c r="O13" s="3"/>
      <c r="P13" s="43"/>
      <c r="Q13" s="139" t="str">
        <f t="shared" si="0"/>
        <v>Bose Energy TCe 130 EDC</v>
      </c>
      <c r="R13" s="67" t="str">
        <f t="shared" si="4"/>
        <v>BOS MRA6R</v>
      </c>
      <c r="S13" s="68" t="str">
        <f t="shared" si="5"/>
        <v>97 (130)</v>
      </c>
      <c r="T13" s="68">
        <f t="shared" si="6"/>
        <v>124</v>
      </c>
      <c r="U13" s="134">
        <f t="shared" si="7"/>
        <v>167181.81818181818</v>
      </c>
      <c r="V13" s="134"/>
      <c r="W13" s="135"/>
      <c r="X13" s="43"/>
    </row>
    <row r="14" spans="1:24" s="19" customFormat="1" ht="15" customHeight="1">
      <c r="A14" s="4"/>
      <c r="B14" s="114" t="s">
        <v>149</v>
      </c>
      <c r="C14" s="90"/>
      <c r="D14" s="115" t="s">
        <v>168</v>
      </c>
      <c r="E14" s="115" t="s">
        <v>169</v>
      </c>
      <c r="F14" s="116" t="s">
        <v>170</v>
      </c>
      <c r="G14" s="117">
        <v>134</v>
      </c>
      <c r="H14" s="118">
        <f>HLOOKUP(D14,'[5]Version Prix'!$A$5:$IV$62,20,0)</f>
        <v>190263.15789473683</v>
      </c>
      <c r="I14" s="119">
        <f t="shared" si="8"/>
        <v>10</v>
      </c>
      <c r="J14" s="120">
        <f t="shared" si="9"/>
        <v>4</v>
      </c>
      <c r="K14" s="121">
        <f t="shared" si="1"/>
        <v>14</v>
      </c>
      <c r="L14" s="122">
        <f t="shared" si="2"/>
        <v>26636.842105263157</v>
      </c>
      <c r="M14" s="122">
        <v>0</v>
      </c>
      <c r="N14" s="123">
        <f t="shared" si="3"/>
        <v>216899.99999999997</v>
      </c>
      <c r="O14" s="3"/>
      <c r="P14" s="43"/>
      <c r="Q14" s="140" t="str">
        <f t="shared" si="0"/>
        <v>GT 205 EDC</v>
      </c>
      <c r="R14" s="141" t="str">
        <f t="shared" si="4"/>
        <v>GT MVA6R</v>
      </c>
      <c r="S14" s="142" t="str">
        <f t="shared" si="5"/>
        <v>151 (205)</v>
      </c>
      <c r="T14" s="142">
        <f t="shared" si="6"/>
        <v>134</v>
      </c>
      <c r="U14" s="143">
        <f t="shared" si="7"/>
        <v>190263.15789473683</v>
      </c>
      <c r="V14" s="143"/>
      <c r="W14" s="144"/>
      <c r="X14" s="43"/>
    </row>
    <row r="15" spans="1:24" ht="6" customHeight="1" thickBot="1">
      <c r="E15" s="100"/>
      <c r="F15" s="101"/>
      <c r="G15" s="145"/>
      <c r="H15" s="118" t="e">
        <f>HLOOKUP(D15,'[5]Version Prix'!$A$5:$IV$62,20,0)</f>
        <v>#N/A</v>
      </c>
      <c r="I15" s="119">
        <f t="shared" si="8"/>
        <v>0</v>
      </c>
      <c r="J15" s="120" t="e">
        <f t="shared" si="9"/>
        <v>#N/A</v>
      </c>
      <c r="K15" s="121" t="e">
        <f t="shared" si="1"/>
        <v>#N/A</v>
      </c>
      <c r="L15" s="122" t="e">
        <f t="shared" si="2"/>
        <v>#N/A</v>
      </c>
      <c r="M15" s="122">
        <v>0</v>
      </c>
      <c r="N15" s="123" t="e">
        <f t="shared" si="3"/>
        <v>#N/A</v>
      </c>
      <c r="P15" s="43"/>
      <c r="Q15" s="44"/>
      <c r="R15" s="51"/>
      <c r="S15" s="43"/>
      <c r="T15" s="43"/>
      <c r="U15" s="98"/>
      <c r="V15" s="43"/>
      <c r="W15" s="43"/>
      <c r="X15" s="43"/>
    </row>
    <row r="16" spans="1:24" s="19" customFormat="1" ht="25.5" customHeight="1">
      <c r="A16" s="4"/>
      <c r="B16" s="4"/>
      <c r="C16" s="90"/>
      <c r="D16" s="103"/>
      <c r="E16" s="103" t="s">
        <v>35</v>
      </c>
      <c r="F16" s="104"/>
      <c r="G16" s="105"/>
      <c r="H16" s="118" t="e">
        <f>HLOOKUP(D16,'[5]Version Prix'!$A$5:$IV$62,20,0)</f>
        <v>#N/A</v>
      </c>
      <c r="I16" s="119">
        <f t="shared" si="8"/>
        <v>0</v>
      </c>
      <c r="J16" s="120" t="e">
        <f t="shared" si="9"/>
        <v>#N/A</v>
      </c>
      <c r="K16" s="121" t="e">
        <f t="shared" si="1"/>
        <v>#N/A</v>
      </c>
      <c r="L16" s="122" t="e">
        <f t="shared" si="2"/>
        <v>#N/A</v>
      </c>
      <c r="M16" s="122">
        <v>0</v>
      </c>
      <c r="N16" s="123" t="e">
        <f t="shared" si="3"/>
        <v>#N/A</v>
      </c>
      <c r="O16" s="3"/>
      <c r="P16" s="39"/>
      <c r="Q16" s="146" t="str">
        <f t="shared" ref="Q16:Q28" si="10">V_HR_LIB</f>
        <v>Verzije s dizelskim motorom</v>
      </c>
      <c r="R16" s="147"/>
      <c r="S16" s="148"/>
      <c r="T16" s="148"/>
      <c r="U16" s="149"/>
      <c r="V16" s="149"/>
      <c r="W16" s="150"/>
      <c r="X16" s="39"/>
    </row>
    <row r="17" spans="1:24" s="19" customFormat="1" ht="15" customHeight="1">
      <c r="A17" s="4"/>
      <c r="B17" s="114" t="s">
        <v>149</v>
      </c>
      <c r="C17" s="90"/>
      <c r="D17" s="151" t="s">
        <v>171</v>
      </c>
      <c r="E17" s="151" t="s">
        <v>172</v>
      </c>
      <c r="F17" s="116" t="s">
        <v>24</v>
      </c>
      <c r="G17" s="117">
        <v>95</v>
      </c>
      <c r="H17" s="118">
        <f>HLOOKUP(D17,'[5]Version Prix'!$A$5:$IV$62,20,0)</f>
        <v>126116.50485436893</v>
      </c>
      <c r="I17" s="119">
        <f t="shared" si="8"/>
        <v>1</v>
      </c>
      <c r="J17" s="120">
        <f t="shared" si="9"/>
        <v>2</v>
      </c>
      <c r="K17" s="121">
        <f t="shared" si="1"/>
        <v>3</v>
      </c>
      <c r="L17" s="122">
        <f t="shared" si="2"/>
        <v>3783.4951456310682</v>
      </c>
      <c r="M17" s="122">
        <v>0</v>
      </c>
      <c r="N17" s="123">
        <f t="shared" si="3"/>
        <v>129900</v>
      </c>
      <c r="O17" s="3"/>
      <c r="P17" s="43"/>
      <c r="Q17" s="124" t="str">
        <f t="shared" si="10"/>
        <v>Life Energy dCi 90</v>
      </c>
      <c r="R17" s="57" t="str">
        <f t="shared" ref="R17:R28" si="11">V_HR_COD</f>
        <v>EA1 A1M6R</v>
      </c>
      <c r="S17" s="58" t="str">
        <f t="shared" ref="S17:S28" si="12">V_HR_KW</f>
        <v>66 (90)</v>
      </c>
      <c r="T17" s="58">
        <f t="shared" ref="T17:T28" si="13">V_HR_CO</f>
        <v>95</v>
      </c>
      <c r="U17" s="125">
        <f t="shared" ref="U17:U28" si="14">V_HR_PVCTTC</f>
        <v>126116.50485436893</v>
      </c>
      <c r="V17" s="125"/>
      <c r="W17" s="126"/>
      <c r="X17" s="43"/>
    </row>
    <row r="18" spans="1:24" s="19" customFormat="1" ht="15" customHeight="1">
      <c r="A18" s="4"/>
      <c r="B18" s="114" t="s">
        <v>149</v>
      </c>
      <c r="C18" s="90"/>
      <c r="D18" s="115" t="s">
        <v>173</v>
      </c>
      <c r="E18" s="115" t="s">
        <v>174</v>
      </c>
      <c r="F18" s="116" t="s">
        <v>24</v>
      </c>
      <c r="G18" s="117">
        <v>95</v>
      </c>
      <c r="H18" s="118">
        <f>HLOOKUP(D18,'[5]Version Prix'!$A$5:$IV$62,20,0)</f>
        <v>130970.87378640777</v>
      </c>
      <c r="I18" s="119">
        <f t="shared" si="8"/>
        <v>1</v>
      </c>
      <c r="J18" s="120">
        <f t="shared" si="9"/>
        <v>2</v>
      </c>
      <c r="K18" s="121">
        <f t="shared" si="1"/>
        <v>3</v>
      </c>
      <c r="L18" s="122">
        <f t="shared" si="2"/>
        <v>3929.1262135922334</v>
      </c>
      <c r="M18" s="122">
        <v>0</v>
      </c>
      <c r="N18" s="123">
        <f t="shared" si="3"/>
        <v>134900</v>
      </c>
      <c r="O18" s="3"/>
      <c r="P18" s="43"/>
      <c r="Q18" s="136" t="str">
        <f t="shared" si="10"/>
        <v>Zen Energy dCi 90</v>
      </c>
      <c r="R18" s="62" t="str">
        <f t="shared" si="11"/>
        <v>EA2 A1M6R</v>
      </c>
      <c r="S18" s="63" t="str">
        <f t="shared" si="12"/>
        <v>66 (90)</v>
      </c>
      <c r="T18" s="63">
        <f t="shared" si="13"/>
        <v>95</v>
      </c>
      <c r="U18" s="137">
        <f t="shared" si="14"/>
        <v>130970.87378640777</v>
      </c>
      <c r="V18" s="137"/>
      <c r="W18" s="138"/>
      <c r="X18" s="43"/>
    </row>
    <row r="19" spans="1:24" s="19" customFormat="1" ht="15" customHeight="1">
      <c r="A19" s="4"/>
      <c r="B19" s="114" t="s">
        <v>149</v>
      </c>
      <c r="C19" s="90"/>
      <c r="D19" s="151" t="s">
        <v>175</v>
      </c>
      <c r="E19" s="151" t="s">
        <v>176</v>
      </c>
      <c r="F19" s="116" t="s">
        <v>177</v>
      </c>
      <c r="G19" s="117">
        <v>95</v>
      </c>
      <c r="H19" s="118">
        <f>HLOOKUP(D19,'[5]Version Prix'!$A$5:$IV$62,20,0)</f>
        <v>134854.36893203884</v>
      </c>
      <c r="I19" s="119">
        <f t="shared" si="8"/>
        <v>1</v>
      </c>
      <c r="J19" s="120">
        <f t="shared" si="9"/>
        <v>2</v>
      </c>
      <c r="K19" s="121">
        <f t="shared" si="1"/>
        <v>3</v>
      </c>
      <c r="L19" s="122">
        <f t="shared" si="2"/>
        <v>4045.6310679611652</v>
      </c>
      <c r="M19" s="122">
        <v>0</v>
      </c>
      <c r="N19" s="123">
        <f t="shared" si="3"/>
        <v>138900</v>
      </c>
      <c r="O19" s="3"/>
      <c r="P19" s="43"/>
      <c r="Q19" s="139" t="str">
        <f t="shared" si="10"/>
        <v>Zen Energy dCi 110</v>
      </c>
      <c r="R19" s="67" t="str">
        <f t="shared" si="11"/>
        <v>EA2 A3M6R</v>
      </c>
      <c r="S19" s="68" t="str">
        <f t="shared" si="12"/>
        <v>81(110)</v>
      </c>
      <c r="T19" s="68">
        <f t="shared" si="13"/>
        <v>95</v>
      </c>
      <c r="U19" s="134">
        <f t="shared" si="14"/>
        <v>134854.36893203884</v>
      </c>
      <c r="V19" s="134"/>
      <c r="W19" s="135"/>
      <c r="X19" s="43"/>
    </row>
    <row r="20" spans="1:24" s="19" customFormat="1" ht="15" customHeight="1">
      <c r="A20" s="4"/>
      <c r="B20" s="114" t="s">
        <v>149</v>
      </c>
      <c r="C20" s="90"/>
      <c r="D20" s="115" t="s">
        <v>178</v>
      </c>
      <c r="E20" s="115" t="s">
        <v>179</v>
      </c>
      <c r="F20" s="116" t="s">
        <v>177</v>
      </c>
      <c r="G20" s="117">
        <v>95</v>
      </c>
      <c r="H20" s="118">
        <f>HLOOKUP(D20,'[5]Version Prix'!$A$5:$IV$62,20,0)</f>
        <v>147475.72815533981</v>
      </c>
      <c r="I20" s="119">
        <f t="shared" si="8"/>
        <v>1</v>
      </c>
      <c r="J20" s="120">
        <f t="shared" si="9"/>
        <v>2</v>
      </c>
      <c r="K20" s="121">
        <f t="shared" si="1"/>
        <v>3</v>
      </c>
      <c r="L20" s="122">
        <f t="shared" si="2"/>
        <v>4424.2718446601939</v>
      </c>
      <c r="M20" s="122">
        <v>0</v>
      </c>
      <c r="N20" s="123">
        <f t="shared" si="3"/>
        <v>151900</v>
      </c>
      <c r="O20" s="3"/>
      <c r="P20" s="43"/>
      <c r="Q20" s="136" t="str">
        <f t="shared" si="10"/>
        <v>Intens Energy dCi 110</v>
      </c>
      <c r="R20" s="62" t="str">
        <f t="shared" si="11"/>
        <v>EA3 A3M6R</v>
      </c>
      <c r="S20" s="63" t="str">
        <f t="shared" si="12"/>
        <v>81(110)</v>
      </c>
      <c r="T20" s="63">
        <f t="shared" si="13"/>
        <v>95</v>
      </c>
      <c r="U20" s="137">
        <f t="shared" si="14"/>
        <v>147475.72815533981</v>
      </c>
      <c r="V20" s="137"/>
      <c r="W20" s="138"/>
      <c r="X20" s="43"/>
    </row>
    <row r="21" spans="1:24" s="19" customFormat="1" ht="15" customHeight="1">
      <c r="A21" s="4"/>
      <c r="B21" s="114" t="s">
        <v>149</v>
      </c>
      <c r="C21" s="90"/>
      <c r="D21" s="115" t="s">
        <v>180</v>
      </c>
      <c r="E21" s="115" t="s">
        <v>181</v>
      </c>
      <c r="F21" s="116" t="s">
        <v>26</v>
      </c>
      <c r="G21" s="117">
        <v>95</v>
      </c>
      <c r="H21" s="118">
        <f>HLOOKUP(D21,'[5]Version Prix'!$A$5:$IV$62,20,0)</f>
        <v>158952.38095238095</v>
      </c>
      <c r="I21" s="119">
        <f t="shared" si="8"/>
        <v>1</v>
      </c>
      <c r="J21" s="120">
        <f t="shared" si="9"/>
        <v>4</v>
      </c>
      <c r="K21" s="121">
        <f t="shared" si="1"/>
        <v>5</v>
      </c>
      <c r="L21" s="122">
        <f t="shared" si="2"/>
        <v>7947.6190476190477</v>
      </c>
      <c r="M21" s="122">
        <v>0</v>
      </c>
      <c r="N21" s="123">
        <f t="shared" si="3"/>
        <v>166900</v>
      </c>
      <c r="O21" s="3"/>
      <c r="P21" s="43"/>
      <c r="Q21" s="152" t="str">
        <f t="shared" si="10"/>
        <v>Intens Energy dCi 110 EDC</v>
      </c>
      <c r="R21" s="77" t="str">
        <f t="shared" si="11"/>
        <v>EA3 A3A6R</v>
      </c>
      <c r="S21" s="78" t="str">
        <f t="shared" si="12"/>
        <v>81 (110)</v>
      </c>
      <c r="T21" s="78">
        <f t="shared" si="13"/>
        <v>95</v>
      </c>
      <c r="U21" s="153">
        <f t="shared" si="14"/>
        <v>158952.38095238095</v>
      </c>
      <c r="V21" s="153"/>
      <c r="W21" s="154"/>
      <c r="X21" s="43"/>
    </row>
    <row r="22" spans="1:24" s="19" customFormat="1" ht="15" customHeight="1">
      <c r="A22" s="4"/>
      <c r="B22" s="114" t="s">
        <v>149</v>
      </c>
      <c r="C22" s="90"/>
      <c r="D22" s="151" t="s">
        <v>182</v>
      </c>
      <c r="E22" s="151" t="s">
        <v>183</v>
      </c>
      <c r="F22" s="116" t="s">
        <v>184</v>
      </c>
      <c r="G22" s="117">
        <v>103</v>
      </c>
      <c r="H22" s="118">
        <f>HLOOKUP(D22,'[5]Version Prix'!$A$5:$IV$62,20,0)</f>
        <v>154622.64150943395</v>
      </c>
      <c r="I22" s="119">
        <f t="shared" si="8"/>
        <v>2</v>
      </c>
      <c r="J22" s="120">
        <f t="shared" si="9"/>
        <v>4</v>
      </c>
      <c r="K22" s="121">
        <f t="shared" si="1"/>
        <v>6</v>
      </c>
      <c r="L22" s="122">
        <f t="shared" si="2"/>
        <v>9277.3584905660355</v>
      </c>
      <c r="M22" s="122">
        <v>0</v>
      </c>
      <c r="N22" s="123">
        <f t="shared" si="3"/>
        <v>163899.99999999997</v>
      </c>
      <c r="O22" s="3"/>
      <c r="P22" s="43"/>
      <c r="Q22" s="139" t="str">
        <f t="shared" si="10"/>
        <v>Intens Energy dCi 130</v>
      </c>
      <c r="R22" s="67" t="str">
        <f t="shared" si="11"/>
        <v>EA3 A4M6R</v>
      </c>
      <c r="S22" s="68" t="str">
        <f t="shared" si="12"/>
        <v>96 (130)</v>
      </c>
      <c r="T22" s="68">
        <f t="shared" si="13"/>
        <v>103</v>
      </c>
      <c r="U22" s="134">
        <f t="shared" si="14"/>
        <v>154622.64150943395</v>
      </c>
      <c r="V22" s="134"/>
      <c r="W22" s="135"/>
      <c r="X22" s="43"/>
    </row>
    <row r="23" spans="1:24" s="19" customFormat="1" ht="15" customHeight="1">
      <c r="A23" s="4"/>
      <c r="B23" s="114" t="s">
        <v>149</v>
      </c>
      <c r="C23" s="90"/>
      <c r="D23" s="115" t="s">
        <v>185</v>
      </c>
      <c r="E23" s="115" t="s">
        <v>186</v>
      </c>
      <c r="F23" s="116" t="s">
        <v>177</v>
      </c>
      <c r="G23" s="117">
        <v>95</v>
      </c>
      <c r="H23" s="118">
        <f>HLOOKUP(D23,'[5]Version Prix'!$A$5:$IV$62,20,0)</f>
        <v>154190.47619047618</v>
      </c>
      <c r="I23" s="119">
        <f t="shared" si="8"/>
        <v>1</v>
      </c>
      <c r="J23" s="120">
        <f t="shared" si="9"/>
        <v>4</v>
      </c>
      <c r="K23" s="121">
        <f t="shared" si="1"/>
        <v>5</v>
      </c>
      <c r="L23" s="122">
        <f t="shared" si="2"/>
        <v>7709.5238095238092</v>
      </c>
      <c r="M23" s="122">
        <v>0</v>
      </c>
      <c r="N23" s="123">
        <f t="shared" si="3"/>
        <v>161900</v>
      </c>
      <c r="O23" s="3"/>
      <c r="P23" s="43"/>
      <c r="Q23" s="136" t="str">
        <f t="shared" si="10"/>
        <v>GT Line Energy dCi 110</v>
      </c>
      <c r="R23" s="62" t="str">
        <f t="shared" si="11"/>
        <v>GL3 A3M6R</v>
      </c>
      <c r="S23" s="63" t="str">
        <f t="shared" si="12"/>
        <v>81(110)</v>
      </c>
      <c r="T23" s="63">
        <f t="shared" si="13"/>
        <v>95</v>
      </c>
      <c r="U23" s="137">
        <f t="shared" si="14"/>
        <v>154190.47619047618</v>
      </c>
      <c r="V23" s="137"/>
      <c r="W23" s="138"/>
      <c r="X23" s="43"/>
    </row>
    <row r="24" spans="1:24" s="19" customFormat="1" ht="15" customHeight="1">
      <c r="A24" s="4"/>
      <c r="B24" s="114" t="s">
        <v>149</v>
      </c>
      <c r="C24" s="90"/>
      <c r="D24" s="115" t="s">
        <v>187</v>
      </c>
      <c r="E24" s="115" t="s">
        <v>188</v>
      </c>
      <c r="F24" s="116" t="s">
        <v>26</v>
      </c>
      <c r="G24" s="117">
        <v>95</v>
      </c>
      <c r="H24" s="118">
        <f>HLOOKUP(D24,'[5]Version Prix'!$A$5:$IV$62,20,0)</f>
        <v>168476.19047619047</v>
      </c>
      <c r="I24" s="119">
        <f t="shared" si="8"/>
        <v>1</v>
      </c>
      <c r="J24" s="120">
        <f t="shared" si="9"/>
        <v>4</v>
      </c>
      <c r="K24" s="121">
        <f t="shared" si="1"/>
        <v>5</v>
      </c>
      <c r="L24" s="122">
        <f t="shared" si="2"/>
        <v>8423.8095238095248</v>
      </c>
      <c r="M24" s="122">
        <v>0</v>
      </c>
      <c r="N24" s="123">
        <f t="shared" si="3"/>
        <v>176900</v>
      </c>
      <c r="O24" s="3"/>
      <c r="P24" s="43"/>
      <c r="Q24" s="152" t="str">
        <f t="shared" si="10"/>
        <v>GT Line Energy dCi 110 EDC</v>
      </c>
      <c r="R24" s="77" t="str">
        <f t="shared" si="11"/>
        <v>GL3 A3A6R</v>
      </c>
      <c r="S24" s="78" t="str">
        <f t="shared" si="12"/>
        <v>81 (110)</v>
      </c>
      <c r="T24" s="78">
        <f t="shared" si="13"/>
        <v>95</v>
      </c>
      <c r="U24" s="153">
        <f t="shared" si="14"/>
        <v>168476.19047619047</v>
      </c>
      <c r="V24" s="153"/>
      <c r="W24" s="154"/>
      <c r="X24" s="43"/>
    </row>
    <row r="25" spans="1:24" s="19" customFormat="1" ht="15" customHeight="1">
      <c r="A25" s="4"/>
      <c r="B25" s="114" t="s">
        <v>149</v>
      </c>
      <c r="C25" s="90"/>
      <c r="D25" s="151" t="s">
        <v>189</v>
      </c>
      <c r="E25" s="151" t="s">
        <v>190</v>
      </c>
      <c r="F25" s="116" t="s">
        <v>184</v>
      </c>
      <c r="G25" s="117">
        <v>103</v>
      </c>
      <c r="H25" s="118">
        <f>HLOOKUP(D25,'[5]Version Prix'!$A$5:$IV$62,20,0)</f>
        <v>164056.60377358491</v>
      </c>
      <c r="I25" s="119">
        <f t="shared" si="8"/>
        <v>2</v>
      </c>
      <c r="J25" s="120">
        <f t="shared" si="9"/>
        <v>4</v>
      </c>
      <c r="K25" s="121">
        <f t="shared" si="1"/>
        <v>6</v>
      </c>
      <c r="L25" s="122">
        <f t="shared" si="2"/>
        <v>9843.3962264150941</v>
      </c>
      <c r="M25" s="122">
        <v>0</v>
      </c>
      <c r="N25" s="123">
        <f t="shared" si="3"/>
        <v>173900</v>
      </c>
      <c r="O25" s="3"/>
      <c r="P25" s="43"/>
      <c r="Q25" s="139" t="str">
        <f t="shared" si="10"/>
        <v>GT Line Energy dCi 130</v>
      </c>
      <c r="R25" s="67" t="str">
        <f t="shared" si="11"/>
        <v>GL3 A4M6R</v>
      </c>
      <c r="S25" s="68" t="str">
        <f t="shared" si="12"/>
        <v>96 (130)</v>
      </c>
      <c r="T25" s="68">
        <f t="shared" si="13"/>
        <v>103</v>
      </c>
      <c r="U25" s="134">
        <f t="shared" si="14"/>
        <v>164056.60377358491</v>
      </c>
      <c r="V25" s="134"/>
      <c r="W25" s="135"/>
      <c r="X25" s="43"/>
    </row>
    <row r="26" spans="1:24" s="19" customFormat="1" ht="15" customHeight="1">
      <c r="A26" s="4"/>
      <c r="B26" s="114" t="s">
        <v>149</v>
      </c>
      <c r="C26" s="90"/>
      <c r="D26" s="115" t="s">
        <v>191</v>
      </c>
      <c r="E26" s="115" t="s">
        <v>192</v>
      </c>
      <c r="F26" s="116" t="s">
        <v>177</v>
      </c>
      <c r="G26" s="117">
        <v>95</v>
      </c>
      <c r="H26" s="118">
        <f>HLOOKUP(D26,'[5]Version Prix'!$A$5:$IV$62,20,0)</f>
        <v>161809.52380952382</v>
      </c>
      <c r="I26" s="119">
        <f t="shared" si="8"/>
        <v>1</v>
      </c>
      <c r="J26" s="120">
        <f t="shared" si="9"/>
        <v>4</v>
      </c>
      <c r="K26" s="121">
        <f t="shared" si="1"/>
        <v>5</v>
      </c>
      <c r="L26" s="122">
        <f t="shared" si="2"/>
        <v>8090.4761904761908</v>
      </c>
      <c r="M26" s="122">
        <v>0</v>
      </c>
      <c r="N26" s="123">
        <f t="shared" si="3"/>
        <v>169900</v>
      </c>
      <c r="O26" s="3"/>
      <c r="P26" s="43"/>
      <c r="Q26" s="136" t="str">
        <f t="shared" si="10"/>
        <v>Bose Energy dCi 110</v>
      </c>
      <c r="R26" s="62" t="str">
        <f t="shared" si="11"/>
        <v>BOS A3M6R</v>
      </c>
      <c r="S26" s="63" t="str">
        <f t="shared" si="12"/>
        <v>81(110)</v>
      </c>
      <c r="T26" s="63">
        <f t="shared" si="13"/>
        <v>95</v>
      </c>
      <c r="U26" s="137">
        <f t="shared" si="14"/>
        <v>161809.52380952382</v>
      </c>
      <c r="V26" s="137"/>
      <c r="W26" s="138"/>
      <c r="X26" s="43"/>
    </row>
    <row r="27" spans="1:24" s="19" customFormat="1" ht="15" customHeight="1">
      <c r="A27" s="4"/>
      <c r="B27" s="114" t="s">
        <v>149</v>
      </c>
      <c r="C27" s="90"/>
      <c r="D27" s="115" t="s">
        <v>193</v>
      </c>
      <c r="E27" s="115" t="s">
        <v>194</v>
      </c>
      <c r="F27" s="116" t="s">
        <v>26</v>
      </c>
      <c r="G27" s="117">
        <v>95</v>
      </c>
      <c r="H27" s="118">
        <f>HLOOKUP(D27,'[5]Version Prix'!$A$5:$IV$62,20,0)</f>
        <v>176095.23809523808</v>
      </c>
      <c r="I27" s="119">
        <f t="shared" si="8"/>
        <v>1</v>
      </c>
      <c r="J27" s="120">
        <f t="shared" si="9"/>
        <v>4</v>
      </c>
      <c r="K27" s="121">
        <f t="shared" si="1"/>
        <v>5</v>
      </c>
      <c r="L27" s="122">
        <f t="shared" si="2"/>
        <v>8804.7619047619046</v>
      </c>
      <c r="M27" s="122">
        <v>0</v>
      </c>
      <c r="N27" s="123">
        <f t="shared" si="3"/>
        <v>184899.99999999997</v>
      </c>
      <c r="O27" s="3"/>
      <c r="P27" s="43"/>
      <c r="Q27" s="152" t="str">
        <f t="shared" si="10"/>
        <v>Bose Energy dCi 110 EDC</v>
      </c>
      <c r="R27" s="77" t="str">
        <f t="shared" si="11"/>
        <v>BOS A3A6R</v>
      </c>
      <c r="S27" s="78" t="str">
        <f t="shared" si="12"/>
        <v>81 (110)</v>
      </c>
      <c r="T27" s="78">
        <f t="shared" si="13"/>
        <v>95</v>
      </c>
      <c r="U27" s="153">
        <f t="shared" si="14"/>
        <v>176095.23809523808</v>
      </c>
      <c r="V27" s="153"/>
      <c r="W27" s="154"/>
      <c r="X27" s="43"/>
    </row>
    <row r="28" spans="1:24" s="19" customFormat="1" ht="15" customHeight="1">
      <c r="A28" s="4"/>
      <c r="B28" s="114" t="s">
        <v>149</v>
      </c>
      <c r="C28" s="90"/>
      <c r="D28" s="155" t="s">
        <v>195</v>
      </c>
      <c r="E28" s="155" t="s">
        <v>196</v>
      </c>
      <c r="F28" s="116" t="s">
        <v>184</v>
      </c>
      <c r="G28" s="117">
        <v>103</v>
      </c>
      <c r="H28" s="118">
        <f>HLOOKUP(D28,'[5]Version Prix'!$A$5:$IV$62,20,0)</f>
        <v>171603.77358490566</v>
      </c>
      <c r="I28" s="119">
        <f t="shared" si="8"/>
        <v>2</v>
      </c>
      <c r="J28" s="120">
        <f t="shared" si="9"/>
        <v>4</v>
      </c>
      <c r="K28" s="121">
        <f t="shared" si="1"/>
        <v>6</v>
      </c>
      <c r="L28" s="122">
        <f t="shared" si="2"/>
        <v>10296.226415094339</v>
      </c>
      <c r="M28" s="122">
        <v>0</v>
      </c>
      <c r="N28" s="123">
        <f t="shared" si="3"/>
        <v>181900</v>
      </c>
      <c r="O28" s="3"/>
      <c r="P28" s="43"/>
      <c r="Q28" s="139" t="str">
        <f t="shared" si="10"/>
        <v>Bose Energy dCi 130</v>
      </c>
      <c r="R28" s="67" t="str">
        <f t="shared" si="11"/>
        <v>BOS A4M6R</v>
      </c>
      <c r="S28" s="68" t="str">
        <f t="shared" si="12"/>
        <v>96 (130)</v>
      </c>
      <c r="T28" s="68">
        <f t="shared" si="13"/>
        <v>103</v>
      </c>
      <c r="U28" s="134">
        <f t="shared" si="14"/>
        <v>171603.77358490566</v>
      </c>
      <c r="V28" s="134"/>
      <c r="W28" s="135"/>
      <c r="X28" s="43"/>
    </row>
    <row r="29" spans="1:24" s="19" customFormat="1" ht="12.75" thickBot="1">
      <c r="A29" s="4"/>
      <c r="C29" s="90"/>
      <c r="D29" s="4"/>
      <c r="E29" s="4"/>
      <c r="F29" s="96"/>
      <c r="G29" s="96"/>
      <c r="H29" s="156"/>
      <c r="I29" s="3"/>
      <c r="J29" s="97"/>
      <c r="K29" s="97"/>
      <c r="L29" s="97"/>
      <c r="M29" s="97"/>
      <c r="N29" s="97"/>
      <c r="O29" s="3"/>
      <c r="P29" s="43"/>
      <c r="Q29" s="81"/>
      <c r="R29" s="81"/>
      <c r="S29" s="81"/>
      <c r="T29" s="81"/>
      <c r="U29" s="157"/>
      <c r="V29" s="157"/>
      <c r="W29" s="157"/>
      <c r="X29" s="43"/>
    </row>
    <row r="30" spans="1:24" s="19" customFormat="1" ht="27">
      <c r="A30" s="4"/>
      <c r="C30" s="90"/>
      <c r="D30" s="103"/>
      <c r="E30" s="158" t="s">
        <v>126</v>
      </c>
      <c r="F30" s="104"/>
      <c r="G30" s="105"/>
      <c r="H30" s="118"/>
      <c r="I30" s="3"/>
      <c r="J30" s="97"/>
      <c r="K30" s="97"/>
      <c r="L30" s="97"/>
      <c r="M30" s="97"/>
      <c r="N30" s="97"/>
      <c r="O30" s="3"/>
      <c r="P30" s="43"/>
      <c r="Q30" s="146" t="str">
        <f>V_HR_LIB</f>
        <v>Produljeno jamstvo</v>
      </c>
      <c r="R30" s="159"/>
      <c r="S30" s="160"/>
      <c r="T30" s="160"/>
      <c r="U30" s="160"/>
      <c r="V30" s="160"/>
      <c r="W30" s="113" t="s">
        <v>197</v>
      </c>
      <c r="X30" s="43"/>
    </row>
    <row r="31" spans="1:24" s="19" customFormat="1" ht="15" customHeight="1">
      <c r="C31" s="90"/>
      <c r="D31" s="103"/>
      <c r="E31" s="103" t="s">
        <v>127</v>
      </c>
      <c r="F31" s="104"/>
      <c r="G31" s="105"/>
      <c r="H31" s="118">
        <v>5700</v>
      </c>
      <c r="J31" s="97"/>
      <c r="K31" s="97"/>
      <c r="L31" s="97"/>
      <c r="M31" s="97"/>
      <c r="N31" s="97"/>
      <c r="O31" s="3"/>
      <c r="P31" s="43"/>
      <c r="Q31" s="124" t="str">
        <f>V_HR_LIB</f>
        <v>5 godina ili 100.000 km</v>
      </c>
      <c r="R31" s="161"/>
      <c r="S31" s="85"/>
      <c r="T31" s="85"/>
      <c r="U31" s="85"/>
      <c r="V31" s="85"/>
      <c r="W31" s="126">
        <f>H31</f>
        <v>5700</v>
      </c>
      <c r="X31" s="43"/>
    </row>
    <row r="32" spans="1:24" s="19" customFormat="1">
      <c r="C32" s="90"/>
      <c r="D32" s="4"/>
      <c r="E32" s="4"/>
      <c r="F32" s="96"/>
      <c r="G32" s="96"/>
      <c r="H32" s="96"/>
      <c r="I32" s="3"/>
      <c r="J32" s="97"/>
      <c r="K32" s="97"/>
      <c r="L32" s="97"/>
      <c r="M32" s="97"/>
      <c r="N32" s="97"/>
      <c r="O32" s="3"/>
      <c r="P32" s="43"/>
      <c r="Q32" s="81"/>
      <c r="R32" s="81"/>
      <c r="S32" s="81"/>
      <c r="T32" s="81"/>
      <c r="U32" s="157"/>
      <c r="V32" s="157"/>
      <c r="W32" s="157"/>
      <c r="X32" s="43"/>
    </row>
    <row r="33" spans="1:24">
      <c r="A33" s="97"/>
      <c r="B33" s="97"/>
      <c r="C33" s="97"/>
      <c r="D33" s="97"/>
      <c r="E33" s="97"/>
      <c r="F33" s="97"/>
      <c r="G33" s="97"/>
      <c r="H33" s="97"/>
      <c r="I33" s="97"/>
      <c r="P33" s="43"/>
      <c r="Q33" s="162"/>
      <c r="R33" s="81"/>
      <c r="S33" s="81"/>
      <c r="T33" s="81"/>
      <c r="U33" s="157"/>
      <c r="V33" s="157"/>
      <c r="W33" s="157"/>
      <c r="X33" s="43"/>
    </row>
    <row r="34" spans="1:24">
      <c r="A34" s="97"/>
      <c r="B34" s="163" t="s">
        <v>198</v>
      </c>
      <c r="C34" s="97"/>
      <c r="D34" s="115" t="s">
        <v>199</v>
      </c>
      <c r="E34" s="115" t="s">
        <v>200</v>
      </c>
      <c r="F34" s="116" t="s">
        <v>201</v>
      </c>
      <c r="G34" s="117" t="s">
        <v>202</v>
      </c>
      <c r="P34" s="43"/>
      <c r="Q34" s="43"/>
      <c r="R34" s="81"/>
      <c r="S34" s="81"/>
      <c r="T34" s="81"/>
      <c r="U34" s="157"/>
      <c r="V34" s="157"/>
      <c r="W34" s="157"/>
      <c r="X34" s="43"/>
    </row>
    <row r="35" spans="1:24">
      <c r="B35" s="163" t="s">
        <v>198</v>
      </c>
      <c r="C35" s="97"/>
      <c r="D35" s="115" t="s">
        <v>203</v>
      </c>
      <c r="E35" s="115" t="s">
        <v>204</v>
      </c>
      <c r="F35" s="116" t="s">
        <v>201</v>
      </c>
      <c r="G35" s="117" t="s">
        <v>202</v>
      </c>
      <c r="P35" s="43"/>
      <c r="Q35" s="43"/>
      <c r="R35" s="81"/>
      <c r="S35" s="81"/>
      <c r="T35" s="81"/>
      <c r="U35" s="157"/>
      <c r="V35" s="157"/>
      <c r="W35" s="157"/>
      <c r="X35" s="43"/>
    </row>
    <row r="36" spans="1:24">
      <c r="A36" s="97"/>
      <c r="B36" s="163" t="s">
        <v>198</v>
      </c>
      <c r="C36" s="97"/>
      <c r="D36" s="115" t="s">
        <v>155</v>
      </c>
      <c r="E36" s="115" t="s">
        <v>156</v>
      </c>
      <c r="F36" s="116" t="s">
        <v>157</v>
      </c>
      <c r="G36" s="117">
        <v>120</v>
      </c>
      <c r="K36" s="164"/>
      <c r="L36" s="164"/>
      <c r="M36" s="164"/>
      <c r="N36" s="164"/>
      <c r="P36" s="43"/>
      <c r="Q36" s="43"/>
      <c r="R36" s="81"/>
      <c r="S36" s="81"/>
      <c r="T36" s="81"/>
      <c r="U36" s="157"/>
      <c r="V36" s="157"/>
      <c r="W36" s="157"/>
      <c r="X36" s="43"/>
    </row>
    <row r="37" spans="1:24">
      <c r="A37" s="97"/>
      <c r="B37" s="163" t="s">
        <v>198</v>
      </c>
      <c r="C37" s="97"/>
      <c r="D37" s="115" t="s">
        <v>205</v>
      </c>
      <c r="E37" s="115" t="s">
        <v>206</v>
      </c>
      <c r="F37" s="116" t="s">
        <v>26</v>
      </c>
      <c r="G37" s="117">
        <v>95</v>
      </c>
      <c r="L37" s="3"/>
      <c r="M37" s="4"/>
      <c r="N37" s="164"/>
      <c r="P37" s="43"/>
      <c r="Q37" s="43"/>
      <c r="R37" s="81"/>
      <c r="S37" s="81"/>
      <c r="T37" s="81"/>
      <c r="U37" s="157"/>
      <c r="V37" s="157"/>
      <c r="W37" s="157"/>
      <c r="X37" s="43"/>
    </row>
    <row r="38" spans="1:24">
      <c r="B38" s="163" t="s">
        <v>198</v>
      </c>
      <c r="C38" s="97"/>
      <c r="D38" s="115" t="s">
        <v>207</v>
      </c>
      <c r="E38" s="115" t="s">
        <v>208</v>
      </c>
      <c r="F38" s="116" t="s">
        <v>157</v>
      </c>
      <c r="G38" s="117">
        <v>124</v>
      </c>
      <c r="K38" s="4"/>
      <c r="L38" s="4"/>
      <c r="M38" s="4"/>
      <c r="N38" s="164"/>
      <c r="P38" s="43"/>
      <c r="Q38" s="43"/>
      <c r="R38" s="81"/>
      <c r="S38" s="81"/>
      <c r="T38" s="81"/>
      <c r="U38" s="157"/>
      <c r="V38" s="157"/>
      <c r="W38" s="157"/>
      <c r="X38" s="43"/>
    </row>
    <row r="39" spans="1:24">
      <c r="B39" s="163" t="s">
        <v>198</v>
      </c>
      <c r="D39" s="151" t="s">
        <v>209</v>
      </c>
      <c r="E39" s="151" t="s">
        <v>210</v>
      </c>
      <c r="F39" s="116" t="s">
        <v>202</v>
      </c>
      <c r="G39" s="117" t="s">
        <v>202</v>
      </c>
      <c r="K39" s="4"/>
      <c r="L39" s="4"/>
      <c r="M39" s="4"/>
      <c r="N39" s="164"/>
      <c r="P39" s="43"/>
      <c r="Q39" s="43"/>
      <c r="R39" s="81"/>
      <c r="S39" s="81"/>
      <c r="T39" s="81"/>
      <c r="U39" s="157"/>
      <c r="V39" s="157"/>
      <c r="W39" s="157"/>
      <c r="X39" s="43"/>
    </row>
    <row r="40" spans="1:24">
      <c r="A40" s="97"/>
      <c r="B40" s="97"/>
      <c r="C40" s="97"/>
      <c r="D40" s="97"/>
      <c r="E40" s="97"/>
      <c r="F40" s="97"/>
      <c r="K40" s="4"/>
      <c r="L40" s="4"/>
      <c r="M40" s="4"/>
      <c r="N40" s="164"/>
      <c r="P40" s="43"/>
      <c r="Q40" s="43"/>
      <c r="R40" s="81"/>
      <c r="S40" s="81"/>
      <c r="T40" s="81"/>
      <c r="U40" s="157"/>
      <c r="V40" s="157"/>
      <c r="W40" s="157"/>
      <c r="X40" s="43"/>
    </row>
    <row r="41" spans="1:24">
      <c r="B41" s="97"/>
      <c r="C41" s="97"/>
      <c r="D41" s="97"/>
      <c r="E41" s="97"/>
      <c r="F41" s="97"/>
      <c r="K41" s="4"/>
      <c r="L41" s="4"/>
      <c r="M41" s="4"/>
      <c r="N41" s="164"/>
      <c r="P41" s="43"/>
      <c r="Q41" s="43"/>
      <c r="R41" s="81"/>
      <c r="S41" s="81"/>
      <c r="T41" s="81"/>
      <c r="U41" s="157"/>
      <c r="V41" s="157"/>
      <c r="W41" s="157"/>
      <c r="X41" s="43"/>
    </row>
    <row r="42" spans="1:24">
      <c r="A42" s="97"/>
      <c r="B42" s="97"/>
      <c r="C42" s="97"/>
      <c r="D42" s="97"/>
      <c r="E42" s="97"/>
      <c r="F42" s="97"/>
      <c r="K42" s="4"/>
      <c r="L42" s="4"/>
      <c r="M42" s="4"/>
      <c r="N42" s="164"/>
      <c r="P42" s="43"/>
      <c r="Q42" s="81"/>
      <c r="R42" s="81"/>
      <c r="S42" s="81"/>
      <c r="T42" s="81"/>
      <c r="U42" s="157"/>
      <c r="V42" s="157"/>
      <c r="W42" s="157"/>
      <c r="X42" s="43"/>
    </row>
    <row r="43" spans="1:24">
      <c r="B43" s="97"/>
      <c r="C43" s="97"/>
      <c r="D43" s="97"/>
      <c r="E43" s="97"/>
      <c r="F43" s="97"/>
      <c r="K43" s="4"/>
      <c r="L43" s="4"/>
      <c r="M43" s="4"/>
      <c r="N43" s="164"/>
      <c r="P43" s="43"/>
      <c r="Q43" s="81"/>
      <c r="R43" s="81"/>
      <c r="S43" s="81"/>
      <c r="T43" s="81"/>
      <c r="U43" s="157"/>
      <c r="V43" s="157"/>
      <c r="W43" s="157"/>
      <c r="X43" s="43"/>
    </row>
    <row r="44" spans="1:24">
      <c r="A44" s="97"/>
      <c r="B44" s="97"/>
      <c r="C44" s="97"/>
      <c r="D44" s="97"/>
      <c r="E44" s="97"/>
      <c r="F44" s="97"/>
      <c r="K44" s="4"/>
      <c r="L44" s="4"/>
      <c r="M44" s="4"/>
      <c r="N44" s="164"/>
      <c r="P44" s="43"/>
      <c r="Q44" s="81"/>
      <c r="R44" s="81"/>
      <c r="S44" s="81"/>
      <c r="T44" s="81"/>
      <c r="U44" s="157"/>
      <c r="V44" s="157"/>
      <c r="W44" s="157"/>
      <c r="X44" s="43"/>
    </row>
    <row r="45" spans="1:24">
      <c r="A45" s="97"/>
      <c r="B45" s="97"/>
      <c r="C45" s="97"/>
      <c r="D45" s="97"/>
      <c r="E45" s="97"/>
      <c r="F45" s="97"/>
      <c r="I45" s="4"/>
      <c r="K45" s="4"/>
      <c r="L45" s="4"/>
      <c r="M45" s="4"/>
      <c r="N45" s="164"/>
      <c r="P45" s="43"/>
      <c r="Q45" s="44" t="s">
        <v>36</v>
      </c>
      <c r="R45" s="81"/>
      <c r="S45" s="81"/>
      <c r="T45" s="81"/>
      <c r="U45" s="157"/>
      <c r="V45" s="157"/>
      <c r="W45" s="157"/>
      <c r="X45" s="43"/>
    </row>
    <row r="46" spans="1:24">
      <c r="B46" s="97"/>
      <c r="C46" s="97"/>
      <c r="D46" s="97"/>
      <c r="E46" s="97"/>
      <c r="F46" s="97"/>
      <c r="I46" s="4"/>
      <c r="K46" s="4"/>
      <c r="L46" s="4"/>
      <c r="M46" s="4"/>
      <c r="N46" s="164"/>
      <c r="P46" s="39"/>
      <c r="Q46" s="44" t="s">
        <v>37</v>
      </c>
      <c r="R46" s="81"/>
      <c r="S46" s="81"/>
      <c r="T46" s="81"/>
      <c r="U46" s="157"/>
      <c r="V46" s="157"/>
      <c r="W46" s="157"/>
      <c r="X46" s="39"/>
    </row>
    <row r="47" spans="1:24">
      <c r="B47" s="97"/>
      <c r="C47" s="97"/>
      <c r="D47" s="97"/>
      <c r="E47" s="97"/>
      <c r="F47" s="97"/>
      <c r="I47" s="4"/>
      <c r="J47" s="4"/>
      <c r="M47" s="4"/>
      <c r="N47" s="164"/>
      <c r="P47" s="39"/>
      <c r="Q47" s="44" t="s">
        <v>38</v>
      </c>
      <c r="R47" s="39"/>
      <c r="S47" s="39"/>
      <c r="T47" s="39"/>
      <c r="U47" s="93"/>
      <c r="V47" s="93"/>
      <c r="W47" s="93"/>
      <c r="X47" s="39"/>
    </row>
    <row r="48" spans="1:24">
      <c r="B48" s="97"/>
      <c r="C48" s="97"/>
      <c r="D48" s="97"/>
      <c r="E48" s="97"/>
      <c r="F48" s="97"/>
      <c r="I48" s="4"/>
      <c r="J48" s="4"/>
      <c r="M48" s="4"/>
      <c r="N48" s="164"/>
      <c r="P48" s="39"/>
      <c r="Q48" s="44"/>
      <c r="R48" s="39"/>
      <c r="S48" s="39"/>
      <c r="T48" s="39"/>
      <c r="U48" s="93"/>
      <c r="V48" s="93"/>
      <c r="W48" s="93"/>
      <c r="X48" s="39"/>
    </row>
    <row r="49" spans="1:24">
      <c r="B49" s="97"/>
      <c r="C49" s="97"/>
      <c r="D49" s="97"/>
      <c r="E49" s="97"/>
      <c r="F49" s="97"/>
      <c r="I49" s="4"/>
      <c r="J49" s="4"/>
      <c r="M49" s="4"/>
      <c r="N49" s="164"/>
      <c r="P49" s="39"/>
      <c r="Q49" s="88" t="s">
        <v>39</v>
      </c>
      <c r="R49" s="89"/>
      <c r="S49" s="89"/>
      <c r="T49" s="89"/>
      <c r="U49" s="165"/>
      <c r="V49" s="165"/>
      <c r="W49" s="165"/>
      <c r="X49" s="39"/>
    </row>
    <row r="50" spans="1:24">
      <c r="B50" s="97"/>
      <c r="C50" s="97"/>
      <c r="D50" s="97"/>
      <c r="E50" s="97"/>
      <c r="F50" s="97"/>
      <c r="I50" s="4"/>
      <c r="J50" s="4"/>
      <c r="N50" s="164"/>
      <c r="P50" s="39"/>
      <c r="Q50" s="39"/>
      <c r="R50" s="39"/>
      <c r="S50" s="39"/>
      <c r="T50" s="39"/>
      <c r="U50" s="93"/>
      <c r="V50" s="93"/>
      <c r="W50" s="93"/>
      <c r="X50" s="39"/>
    </row>
    <row r="51" spans="1:24">
      <c r="B51" s="97"/>
      <c r="C51" s="97"/>
      <c r="D51" s="97"/>
      <c r="E51" s="97"/>
      <c r="F51" s="97"/>
      <c r="P51" s="39"/>
      <c r="Q51" s="39"/>
      <c r="R51" s="39"/>
      <c r="S51" s="39"/>
      <c r="T51" s="39"/>
      <c r="U51" s="93"/>
      <c r="V51" s="93"/>
      <c r="W51" s="93"/>
      <c r="X51" s="39"/>
    </row>
    <row r="52" spans="1:24" ht="12.75" thickBot="1">
      <c r="B52" s="97"/>
      <c r="C52" s="97"/>
      <c r="D52" s="97"/>
      <c r="E52" s="97"/>
      <c r="F52" s="97"/>
    </row>
    <row r="53" spans="1:24" ht="12.75" thickBot="1">
      <c r="B53" s="97"/>
      <c r="C53" s="97"/>
      <c r="D53" s="97"/>
      <c r="E53" s="97"/>
      <c r="F53" s="97"/>
      <c r="H53" s="167" t="s">
        <v>211</v>
      </c>
      <c r="I53" s="168" t="s">
        <v>212</v>
      </c>
      <c r="L53" s="169" t="s">
        <v>139</v>
      </c>
      <c r="M53" s="170" t="s">
        <v>212</v>
      </c>
    </row>
    <row r="54" spans="1:24">
      <c r="B54" s="97"/>
      <c r="C54" s="97"/>
      <c r="D54" s="97"/>
      <c r="E54" s="97"/>
      <c r="F54" s="97"/>
      <c r="G54" s="97"/>
      <c r="H54" s="171">
        <v>0</v>
      </c>
      <c r="I54" s="172">
        <v>1</v>
      </c>
      <c r="J54" s="3"/>
      <c r="L54" s="173">
        <v>0</v>
      </c>
      <c r="M54" s="174">
        <v>0</v>
      </c>
    </row>
    <row r="55" spans="1:24">
      <c r="B55" s="97"/>
      <c r="C55" s="97"/>
      <c r="D55" s="97"/>
      <c r="E55" s="97"/>
      <c r="F55" s="97"/>
      <c r="G55" s="97"/>
      <c r="H55" s="171">
        <v>100000.01</v>
      </c>
      <c r="I55" s="172">
        <v>2</v>
      </c>
      <c r="J55" s="3"/>
      <c r="K55" s="175"/>
      <c r="L55" s="176">
        <v>91</v>
      </c>
      <c r="M55" s="174">
        <v>1</v>
      </c>
    </row>
    <row r="56" spans="1:24">
      <c r="B56" s="97"/>
      <c r="C56" s="97"/>
      <c r="D56" s="97"/>
      <c r="E56" s="97"/>
      <c r="F56" s="97"/>
      <c r="G56" s="97"/>
      <c r="H56" s="171">
        <v>150000.01</v>
      </c>
      <c r="I56" s="172">
        <v>4</v>
      </c>
      <c r="L56" s="176">
        <v>101</v>
      </c>
      <c r="M56" s="174">
        <v>2</v>
      </c>
    </row>
    <row r="57" spans="1:24">
      <c r="B57" s="97"/>
      <c r="C57" s="97"/>
      <c r="D57" s="97"/>
      <c r="E57" s="97"/>
      <c r="F57" s="97"/>
      <c r="G57" s="97"/>
      <c r="H57" s="171">
        <v>200000.01</v>
      </c>
      <c r="I57" s="172">
        <v>6</v>
      </c>
      <c r="L57" s="176">
        <v>111</v>
      </c>
      <c r="M57" s="174">
        <v>3</v>
      </c>
    </row>
    <row r="58" spans="1:24">
      <c r="G58" s="97"/>
      <c r="H58" s="171">
        <v>250000.01</v>
      </c>
      <c r="I58" s="172">
        <v>7</v>
      </c>
      <c r="L58" s="176">
        <v>121</v>
      </c>
      <c r="M58" s="174">
        <v>6</v>
      </c>
    </row>
    <row r="59" spans="1:24">
      <c r="G59" s="97"/>
      <c r="H59" s="171">
        <v>300000.01</v>
      </c>
      <c r="I59" s="172">
        <v>8</v>
      </c>
      <c r="L59" s="176">
        <v>131</v>
      </c>
      <c r="M59" s="174">
        <v>10</v>
      </c>
    </row>
    <row r="60" spans="1:24">
      <c r="G60" s="97"/>
      <c r="H60" s="171">
        <v>350000.01</v>
      </c>
      <c r="I60" s="172">
        <v>9</v>
      </c>
      <c r="L60" s="176">
        <v>141</v>
      </c>
      <c r="M60" s="174">
        <v>14</v>
      </c>
    </row>
    <row r="61" spans="1:24">
      <c r="A61" s="97"/>
      <c r="B61" s="4"/>
      <c r="C61" s="4"/>
      <c r="F61" s="4"/>
      <c r="G61" s="97"/>
      <c r="H61" s="171">
        <v>400000.01</v>
      </c>
      <c r="I61" s="172">
        <v>11</v>
      </c>
      <c r="L61" s="176">
        <v>161</v>
      </c>
      <c r="M61" s="174">
        <v>16</v>
      </c>
    </row>
    <row r="62" spans="1:24">
      <c r="A62" s="97"/>
      <c r="B62" s="4"/>
      <c r="C62" s="4"/>
      <c r="F62" s="4"/>
      <c r="G62" s="97"/>
      <c r="H62" s="171">
        <v>450000.01</v>
      </c>
      <c r="I62" s="172">
        <v>12</v>
      </c>
      <c r="L62" s="176">
        <v>181</v>
      </c>
      <c r="M62" s="174">
        <v>18</v>
      </c>
    </row>
    <row r="63" spans="1:24" ht="12.75" thickBot="1">
      <c r="A63" s="97"/>
      <c r="B63" s="4"/>
      <c r="C63" s="4"/>
      <c r="F63" s="4"/>
      <c r="G63" s="97"/>
      <c r="H63" s="177">
        <v>500000.01</v>
      </c>
      <c r="I63" s="178">
        <v>14</v>
      </c>
      <c r="L63" s="176">
        <v>201</v>
      </c>
      <c r="M63" s="174">
        <v>21</v>
      </c>
    </row>
    <row r="64" spans="1:24">
      <c r="A64" s="97"/>
      <c r="B64" s="4"/>
      <c r="C64" s="4"/>
      <c r="F64" s="4"/>
      <c r="G64" s="97"/>
      <c r="L64" s="176">
        <v>226</v>
      </c>
      <c r="M64" s="174">
        <v>23</v>
      </c>
    </row>
    <row r="65" spans="1:13">
      <c r="A65" s="97"/>
      <c r="B65" s="4"/>
      <c r="C65" s="4"/>
      <c r="F65" s="4"/>
      <c r="G65" s="97"/>
      <c r="L65" s="176">
        <v>251</v>
      </c>
      <c r="M65" s="174">
        <v>27</v>
      </c>
    </row>
    <row r="66" spans="1:13" ht="12.75" thickBot="1">
      <c r="B66" s="4"/>
      <c r="C66" s="4"/>
      <c r="F66" s="4"/>
      <c r="G66" s="97"/>
      <c r="L66" s="179">
        <v>301</v>
      </c>
      <c r="M66" s="180">
        <v>29</v>
      </c>
    </row>
    <row r="67" spans="1:13">
      <c r="B67" s="4"/>
      <c r="F67" s="4"/>
      <c r="G67" s="97"/>
    </row>
    <row r="68" spans="1:13">
      <c r="B68" s="4"/>
      <c r="I68" s="97"/>
    </row>
  </sheetData>
  <dataConsolidate/>
  <conditionalFormatting sqref="B34:B38 B18:B28 B6:B7 B9:B14">
    <cfRule type="cellIs" dxfId="7" priority="7" stopIfTrue="1" operator="equal">
      <formula>"d"</formula>
    </cfRule>
    <cfRule type="cellIs" dxfId="6" priority="8" stopIfTrue="1" operator="equal">
      <formula>"n"</formula>
    </cfRule>
  </conditionalFormatting>
  <conditionalFormatting sqref="B17">
    <cfRule type="cellIs" dxfId="5" priority="5" stopIfTrue="1" operator="equal">
      <formula>"d"</formula>
    </cfRule>
    <cfRule type="cellIs" dxfId="4" priority="6" stopIfTrue="1" operator="equal">
      <formula>"n"</formula>
    </cfRule>
  </conditionalFormatting>
  <conditionalFormatting sqref="B39">
    <cfRule type="cellIs" dxfId="3" priority="3" stopIfTrue="1" operator="equal">
      <formula>"d"</formula>
    </cfRule>
    <cfRule type="cellIs" dxfId="2" priority="4" stopIfTrue="1" operator="equal">
      <formula>"n"</formula>
    </cfRule>
  </conditionalFormatting>
  <conditionalFormatting sqref="B8">
    <cfRule type="cellIs" dxfId="1" priority="1" stopIfTrue="1" operator="equal">
      <formula>"d"</formula>
    </cfRule>
    <cfRule type="cellIs" dxfId="0" priority="2" stopIfTrue="1" operator="equal">
      <formula>"n"</formula>
    </cfRule>
  </conditionalFormatting>
  <printOptions horizontalCentered="1"/>
  <pageMargins left="0" right="0" top="0.86614173228346458" bottom="0.19685039370078741" header="7.874015748031496E-2" footer="0"/>
  <pageSetup paperSize="9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14</vt:i4>
      </vt:variant>
    </vt:vector>
  </HeadingPairs>
  <TitlesOfParts>
    <vt:vector size="17" baseType="lpstr">
      <vt:lpstr>Captur Outdoor &amp; Iconic</vt:lpstr>
      <vt:lpstr>Clio &amp; Grandtour</vt:lpstr>
      <vt:lpstr>Novi Megane</vt:lpstr>
      <vt:lpstr>'Captur Outdoor &amp; Iconic'!Podrucje_ispisa</vt:lpstr>
      <vt:lpstr>'Clio &amp; Grandtour'!Podrucje_ispisa</vt:lpstr>
      <vt:lpstr>'Novi Megane'!Podrucje_ispisa</vt:lpstr>
      <vt:lpstr>V_HR_CO</vt:lpstr>
      <vt:lpstr>V_HR_COD</vt:lpstr>
      <vt:lpstr>V_HR_KW</vt:lpstr>
      <vt:lpstr>V_HR_LIB</vt:lpstr>
      <vt:lpstr>V_HR_POP</vt:lpstr>
      <vt:lpstr>V_HR_PVCTTC</vt:lpstr>
      <vt:lpstr>V_HR_TRO</vt:lpstr>
      <vt:lpstr>'Clio &amp; Grandtour'!VER_HRFS</vt:lpstr>
      <vt:lpstr>VER_HRFS</vt:lpstr>
      <vt:lpstr>'Clio &amp; Grandtour'!VP_HRFS</vt:lpstr>
      <vt:lpstr>VP_HRFS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JURECIC Tine</dc:creator>
  <cp:lastModifiedBy>Tomislav Furić</cp:lastModifiedBy>
  <dcterms:created xsi:type="dcterms:W3CDTF">2016-07-07T10:23:29Z</dcterms:created>
  <dcterms:modified xsi:type="dcterms:W3CDTF">2020-07-08T09:27:52Z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-1614243774</vt:i4>
  </property>
  <property fmtid="{D5CDD505-2E9C-101B-9397-08002B2CF9AE}" pid="3" name="_NewReviewCycle">
    <vt:lpwstr/>
  </property>
  <property fmtid="{D5CDD505-2E9C-101B-9397-08002B2CF9AE}" pid="4" name="_EmailSubject">
    <vt:lpwstr>Iconic</vt:lpwstr>
  </property>
  <property fmtid="{D5CDD505-2E9C-101B-9397-08002B2CF9AE}" pid="5" name="_AuthorEmail">
    <vt:lpwstr>tine.jurecic@renault.si</vt:lpwstr>
  </property>
  <property fmtid="{D5CDD505-2E9C-101B-9397-08002B2CF9AE}" pid="6" name="_AuthorEmailDisplayName">
    <vt:lpwstr>JURECIC Tine</vt:lpwstr>
  </property>
  <property fmtid="{D5CDD505-2E9C-101B-9397-08002B2CF9AE}" pid="7" name="_ReviewingToolsShownOnce">
    <vt:lpwstr/>
  </property>
</Properties>
</file>